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326"/>
  <workbookPr codeName="ThisWorkbook" defaultThemeVersion="124226"/>
  <mc:AlternateContent xmlns:mc="http://schemas.openxmlformats.org/markup-compatibility/2006">
    <mc:Choice Requires="x15">
      <x15ac:absPath xmlns:x15ac="http://schemas.microsoft.com/office/spreadsheetml/2010/11/ac" url="C:\Users\mrowa\Desktop\AJ's Auto Glass\Avis Budget Group\2017\Daily Work Order Report to AVIS\September\"/>
    </mc:Choice>
  </mc:AlternateContent>
  <bookViews>
    <workbookView xWindow="120" yWindow="1680" windowWidth="12120" windowHeight="7272" firstSheet="1" activeTab="1" xr2:uid="{00000000-000D-0000-FFFF-FFFF00000000}"/>
  </bookViews>
  <sheets>
    <sheet name="Directions" sheetId="3" r:id="rId1"/>
    <sheet name="Order Form" sheetId="1" r:id="rId2"/>
    <sheet name="Reference" sheetId="2" state="hidden" r:id="rId3"/>
    <sheet name="Printable Lot form" sheetId="4" r:id="rId4"/>
    <sheet name="Sheet1" sheetId="5" state="hidden" r:id="rId5"/>
  </sheets>
  <definedNames>
    <definedName name="Account_Type">Reference!$E$2:$E$4</definedName>
    <definedName name="Acct_Code">Reference!$D$2:$D$4</definedName>
    <definedName name="Brand">Reference!$F$2:$F$4</definedName>
    <definedName name="Doors">Reference!$I$2:$I$4</definedName>
    <definedName name="Glass_Type">Reference!$B$2:$B$12</definedName>
    <definedName name="Glass_type_Description">Reference!$C$2:$C$12</definedName>
    <definedName name="Notes">Reference!$H$2:$H$7</definedName>
    <definedName name="_xlnm.Print_Area" localSheetId="1">'Order Form'!$A$1:$Q$35</definedName>
    <definedName name="_xlnm.Print_Area" localSheetId="3">'Printable Lot form'!$A$1:$O$21</definedName>
    <definedName name="Program_Type">Reference!$J$2:$J$3</definedName>
    <definedName name="R_">Reference!$K$2:$K$3</definedName>
    <definedName name="T">Reference!$L$2:$L$3</definedName>
  </definedNames>
  <calcPr calcId="171027"/>
</workbook>
</file>

<file path=xl/calcChain.xml><?xml version="1.0" encoding="utf-8"?>
<calcChain xmlns="http://schemas.openxmlformats.org/spreadsheetml/2006/main">
  <c r="Q8" i="1" l="1"/>
  <c r="F9" i="1"/>
  <c r="F10" i="1"/>
  <c r="F11" i="1"/>
  <c r="F12" i="1"/>
  <c r="F13" i="1"/>
  <c r="F14" i="1"/>
  <c r="F15" i="1"/>
  <c r="F16" i="1"/>
  <c r="F17" i="1"/>
  <c r="F18" i="1"/>
  <c r="F19" i="1"/>
  <c r="F20" i="1"/>
  <c r="F21" i="1"/>
  <c r="F22" i="1"/>
  <c r="F23" i="1"/>
  <c r="F24" i="1"/>
  <c r="F25" i="1"/>
  <c r="F26" i="1"/>
  <c r="F27" i="1"/>
  <c r="F8" i="1"/>
  <c r="F21" i="4" l="1"/>
  <c r="F20" i="4"/>
  <c r="F19" i="4"/>
  <c r="F18" i="4"/>
  <c r="F17" i="4"/>
  <c r="F16" i="4"/>
  <c r="F15" i="4"/>
  <c r="F14" i="4"/>
  <c r="F13" i="4"/>
  <c r="F12" i="4"/>
  <c r="F11" i="4"/>
  <c r="F10" i="4"/>
  <c r="F9" i="4"/>
  <c r="F8" i="4"/>
  <c r="F7" i="4"/>
  <c r="F6" i="4"/>
  <c r="F5" i="4"/>
  <c r="F4" i="4"/>
  <c r="F3" i="4"/>
  <c r="F2" i="4"/>
</calcChain>
</file>

<file path=xl/sharedStrings.xml><?xml version="1.0" encoding="utf-8"?>
<sst xmlns="http://schemas.openxmlformats.org/spreadsheetml/2006/main" count="316" uniqueCount="200">
  <si>
    <t>Year</t>
  </si>
  <si>
    <t>PO #</t>
  </si>
  <si>
    <t>P.O. Issued By:</t>
  </si>
  <si>
    <t>Location Name:</t>
  </si>
  <si>
    <t>Phone Number:</t>
  </si>
  <si>
    <t>Address:</t>
  </si>
  <si>
    <t>Date:</t>
  </si>
  <si>
    <t>Phone:</t>
  </si>
  <si>
    <t>Fax:</t>
  </si>
  <si>
    <t>Contact Name:</t>
  </si>
  <si>
    <t>Glass Vendor:</t>
  </si>
  <si>
    <t>City,Zip:</t>
  </si>
  <si>
    <t>*Glass Needed</t>
  </si>
  <si>
    <t>MVA (Unit #)</t>
  </si>
  <si>
    <t>Status</t>
  </si>
  <si>
    <t>Body</t>
  </si>
  <si>
    <t>VIN</t>
  </si>
  <si>
    <t>Actual Mileage</t>
  </si>
  <si>
    <t>Wizard Miles</t>
  </si>
  <si>
    <t>Make / Model</t>
  </si>
  <si>
    <t xml:space="preserve"> W/S</t>
  </si>
  <si>
    <t>Windshield</t>
  </si>
  <si>
    <t xml:space="preserve"> BG</t>
  </si>
  <si>
    <t>Back Glass</t>
  </si>
  <si>
    <t xml:space="preserve"> LFDG</t>
  </si>
  <si>
    <t>Left Front Door Glass</t>
  </si>
  <si>
    <t xml:space="preserve"> RFDG</t>
  </si>
  <si>
    <t>Right Front Door Glass</t>
  </si>
  <si>
    <t xml:space="preserve"> LRDG</t>
  </si>
  <si>
    <t>Left Rear Door Glass</t>
  </si>
  <si>
    <t>RRDG</t>
  </si>
  <si>
    <t>Right Rear Door Glass</t>
  </si>
  <si>
    <t xml:space="preserve"> LQG</t>
  </si>
  <si>
    <t>Left Quarter Glass</t>
  </si>
  <si>
    <t xml:space="preserve"> RQG</t>
  </si>
  <si>
    <t>Right Quarter Glass</t>
  </si>
  <si>
    <t xml:space="preserve"> LVG</t>
  </si>
  <si>
    <t>Left Vent Glass</t>
  </si>
  <si>
    <t xml:space="preserve"> RVG</t>
  </si>
  <si>
    <t>Right Vent Glass</t>
  </si>
  <si>
    <t>Glass Type</t>
  </si>
  <si>
    <t>Glass type Description</t>
  </si>
  <si>
    <t>Account Type</t>
  </si>
  <si>
    <t>FLEET</t>
  </si>
  <si>
    <t>TURNBACK</t>
  </si>
  <si>
    <t>WHOLESALE</t>
  </si>
  <si>
    <t>Acct Code</t>
  </si>
  <si>
    <t>F</t>
  </si>
  <si>
    <t>T</t>
  </si>
  <si>
    <t>W</t>
  </si>
  <si>
    <t>Brand</t>
  </si>
  <si>
    <t>ABG</t>
  </si>
  <si>
    <t>Payless</t>
  </si>
  <si>
    <t>ZipCar</t>
  </si>
  <si>
    <t>Owner</t>
  </si>
  <si>
    <t>Safelite Email</t>
  </si>
  <si>
    <t>DBR Code</t>
  </si>
  <si>
    <t>PO Number:</t>
  </si>
  <si>
    <t>R</t>
  </si>
  <si>
    <t>Mileage Error</t>
  </si>
  <si>
    <t>Your  Email</t>
  </si>
  <si>
    <t>Rain sensor</t>
  </si>
  <si>
    <t>Heated</t>
  </si>
  <si>
    <t>Lane departure</t>
  </si>
  <si>
    <t>Other</t>
  </si>
  <si>
    <t>Notes</t>
  </si>
  <si>
    <t>Order Notes</t>
  </si>
  <si>
    <r>
      <t xml:space="preserve">
</t>
    </r>
    <r>
      <rPr>
        <b/>
        <sz val="10"/>
        <rFont val="Arial"/>
        <family val="2"/>
      </rPr>
      <t>DIRECTIONS</t>
    </r>
    <r>
      <rPr>
        <sz val="10"/>
        <rFont val="Arial"/>
        <family val="2"/>
      </rPr>
      <t xml:space="preserve">
1)Complete Header information and save to desk top for daily use and insert email addresses in lower right
2) Open Vtams
3)Insert MVA's needing glass into column A and Actual mileage from vehicle in column E
4)Cllick Add MVA Detail Button at top
5)Recheck Mileage entered when an error is identified in column F as "Yes"
6)Select Glass needed from drop down menu in cell
7) Add Order Notes from drop down when they apply
8) Select Account Type for accounting using ABG legend at bottom and drop down in cell
9)Select Brand from drop down menu in cell
10)Click Email Form to send order and copy yourself 
11) Close file without saving
</t>
    </r>
  </si>
  <si>
    <t>Charge to Acct Code</t>
  </si>
  <si>
    <t>Doors</t>
  </si>
  <si>
    <t xml:space="preserve">Doors </t>
  </si>
  <si>
    <t>2DR</t>
  </si>
  <si>
    <t>4DR</t>
  </si>
  <si>
    <t>Program Type</t>
  </si>
  <si>
    <t>Multiple Options</t>
  </si>
  <si>
    <t>Order Notes- Sensors on Glass</t>
  </si>
  <si>
    <t>N/A</t>
  </si>
  <si>
    <t>LABOR ONLY</t>
  </si>
  <si>
    <t>Labor Only</t>
  </si>
  <si>
    <t>Private Sub Worksheet_Change(ByVal Target As Range)</t>
  </si>
  <si>
    <t>Dim strName As String</t>
  </si>
  <si>
    <t xml:space="preserve">    If Target.Cells.Count &gt; 1 Then Exit Sub</t>
  </si>
  <si>
    <t xml:space="preserve">        On Error Resume Next</t>
  </si>
  <si>
    <t xml:space="preserve">        strName = Target.Name.Name</t>
  </si>
  <si>
    <t xml:space="preserve">        On Error GoTo 0</t>
  </si>
  <si>
    <t xml:space="preserve">        </t>
  </si>
  <si>
    <t xml:space="preserve">    If strName = "Pick_a_City" Then</t>
  </si>
  <si>
    <t xml:space="preserve">       Application.EnableEvents = False</t>
  </si>
  <si>
    <t xml:space="preserve">       Range("Corresponding_List") = vbNullString</t>
  </si>
  <si>
    <t xml:space="preserve">       Application.EnableEvents = True</t>
  </si>
  <si>
    <t xml:space="preserve">    End If</t>
  </si>
  <si>
    <t>End Sub</t>
  </si>
  <si>
    <r>
      <rPr>
        <b/>
        <sz val="14"/>
        <color rgb="FFFF0000"/>
        <rFont val="Verdana"/>
        <family val="2"/>
      </rPr>
      <t>T</t>
    </r>
    <r>
      <rPr>
        <sz val="10"/>
        <rFont val="Verdana"/>
        <family val="2"/>
      </rPr>
      <t xml:space="preserve"> = </t>
    </r>
    <r>
      <rPr>
        <b/>
        <sz val="10"/>
        <color rgb="FFFF0000"/>
        <rFont val="Verdana"/>
        <family val="2"/>
      </rPr>
      <t>Turnback</t>
    </r>
    <r>
      <rPr>
        <sz val="10"/>
        <rFont val="Verdana"/>
        <family val="2"/>
      </rPr>
      <t xml:space="preserve"> Vehicle that is going to the TBK auction now and needs brand specific glass based on deletion prep.</t>
    </r>
    <r>
      <rPr>
        <b/>
        <sz val="10"/>
        <rFont val="Verdana"/>
        <family val="2"/>
      </rPr>
      <t>(Acct 5105658)</t>
    </r>
  </si>
  <si>
    <r>
      <rPr>
        <b/>
        <sz val="14"/>
        <color rgb="FFFF0000"/>
        <rFont val="Verdana"/>
        <family val="2"/>
      </rPr>
      <t>W</t>
    </r>
    <r>
      <rPr>
        <sz val="10"/>
        <rFont val="Verdana"/>
        <family val="2"/>
      </rPr>
      <t xml:space="preserve"> = </t>
    </r>
    <r>
      <rPr>
        <b/>
        <sz val="10"/>
        <color rgb="FFFF0000"/>
        <rFont val="Verdana"/>
        <family val="2"/>
      </rPr>
      <t>Wholesale</t>
    </r>
    <r>
      <rPr>
        <sz val="10"/>
        <rFont val="Verdana"/>
        <family val="2"/>
      </rPr>
      <t xml:space="preserve"> Vehicle that is going to the WHSL auction now and can use the least expensive glass based on deletion prep.</t>
    </r>
    <r>
      <rPr>
        <b/>
        <sz val="10"/>
        <rFont val="Verdana"/>
        <family val="2"/>
      </rPr>
      <t>(Acct 5105240)</t>
    </r>
  </si>
  <si>
    <r>
      <rPr>
        <b/>
        <sz val="14"/>
        <color rgb="FFFF0000"/>
        <rFont val="Verdana"/>
        <family val="2"/>
      </rPr>
      <t>R</t>
    </r>
    <r>
      <rPr>
        <sz val="10"/>
        <rFont val="Verdana"/>
        <family val="2"/>
      </rPr>
      <t xml:space="preserve">=Risk (NonBranded Glass)  </t>
    </r>
    <r>
      <rPr>
        <b/>
        <sz val="14"/>
        <color rgb="FFFF0000"/>
        <rFont val="Verdana"/>
        <family val="2"/>
      </rPr>
      <t>T</t>
    </r>
    <r>
      <rPr>
        <sz val="10"/>
        <rFont val="Verdana"/>
        <family val="2"/>
      </rPr>
      <t>=Turnback(Branded Glass)</t>
    </r>
  </si>
  <si>
    <r>
      <rPr>
        <b/>
        <sz val="14"/>
        <color rgb="FFFF0000"/>
        <rFont val="Verdana"/>
        <family val="2"/>
      </rPr>
      <t>F</t>
    </r>
    <r>
      <rPr>
        <sz val="10"/>
        <rFont val="Verdana"/>
        <family val="2"/>
      </rPr>
      <t xml:space="preserve"> = </t>
    </r>
    <r>
      <rPr>
        <b/>
        <sz val="10"/>
        <color rgb="FFFF0000"/>
        <rFont val="Verdana"/>
        <family val="2"/>
      </rPr>
      <t>Fleet Vehicle</t>
    </r>
    <r>
      <rPr>
        <sz val="10"/>
        <rFont val="Verdana"/>
        <family val="2"/>
      </rPr>
      <t xml:space="preserve"> that is going back on rent or had glass damage during rental.</t>
    </r>
    <r>
      <rPr>
        <b/>
        <sz val="10"/>
        <rFont val="Verdana"/>
        <family val="2"/>
      </rPr>
      <t>(Acct 5105657)</t>
    </r>
  </si>
  <si>
    <t xml:space="preserve">Mandatory Fields Please Complete </t>
  </si>
  <si>
    <t>AVIS BUDGET</t>
  </si>
  <si>
    <t>650-616-0120</t>
  </si>
  <si>
    <t>Kevin Fernandez</t>
  </si>
  <si>
    <t>17</t>
  </si>
  <si>
    <t>NEW</t>
  </si>
  <si>
    <t>08249-SFZ</t>
  </si>
  <si>
    <t>R_</t>
  </si>
  <si>
    <t>AGED</t>
  </si>
  <si>
    <t>16</t>
  </si>
  <si>
    <t>AWD</t>
  </si>
  <si>
    <t>FWD</t>
  </si>
  <si>
    <t>780 N Mcdonnell rd</t>
  </si>
  <si>
    <t>SF CA 94128</t>
  </si>
  <si>
    <t>99270988</t>
  </si>
  <si>
    <t>08070-LSA</t>
  </si>
  <si>
    <t>VAN</t>
  </si>
  <si>
    <t>FORD TRAW</t>
  </si>
  <si>
    <t>ws</t>
  </si>
  <si>
    <t>lrdg</t>
  </si>
  <si>
    <t>rrqg</t>
  </si>
  <si>
    <t>4WD</t>
  </si>
  <si>
    <t>CHEV CRZE</t>
  </si>
  <si>
    <t>rrdg</t>
  </si>
  <si>
    <t>AJ AUTO GLASS</t>
  </si>
  <si>
    <t>CHRY PACI</t>
  </si>
  <si>
    <t>FORD ESCA</t>
  </si>
  <si>
    <t>lrdvg</t>
  </si>
  <si>
    <t>82362420</t>
  </si>
  <si>
    <t>80957063</t>
  </si>
  <si>
    <t>82575231</t>
  </si>
  <si>
    <t>80923824</t>
  </si>
  <si>
    <t>82941003</t>
  </si>
  <si>
    <t>80799401</t>
  </si>
  <si>
    <t>46772246</t>
  </si>
  <si>
    <t>80318136</t>
  </si>
  <si>
    <t>82716233</t>
  </si>
  <si>
    <t>82412735</t>
  </si>
  <si>
    <t>82540850</t>
  </si>
  <si>
    <t>13144390</t>
  </si>
  <si>
    <t>80774260</t>
  </si>
  <si>
    <t>45188920</t>
  </si>
  <si>
    <t>82841673</t>
  </si>
  <si>
    <t>47034691</t>
  </si>
  <si>
    <t>81308076</t>
  </si>
  <si>
    <t>16SEP2017</t>
  </si>
  <si>
    <t>1FADP3N28HL268495</t>
  </si>
  <si>
    <t>013053</t>
  </si>
  <si>
    <t>FORD FOCO</t>
  </si>
  <si>
    <t>1G1ZE5ST1HF209715</t>
  </si>
  <si>
    <t>017284</t>
  </si>
  <si>
    <t>CHEV MALB</t>
  </si>
  <si>
    <t>ELIG</t>
  </si>
  <si>
    <t>1GNSKBKC5HR299750</t>
  </si>
  <si>
    <t>008930</t>
  </si>
  <si>
    <t>CHEV TAHO</t>
  </si>
  <si>
    <t>2C4RC1BG3HR642292</t>
  </si>
  <si>
    <t>015682</t>
  </si>
  <si>
    <t>5XXGT4L3XJG190313</t>
  </si>
  <si>
    <t>18</t>
  </si>
  <si>
    <t>004674</t>
  </si>
  <si>
    <t>KIA  OPTI</t>
  </si>
  <si>
    <t>1G1BE5SM5H7201430</t>
  </si>
  <si>
    <t>006070</t>
  </si>
  <si>
    <t>1FBZX2ZM5GKB28791</t>
  </si>
  <si>
    <t>029118</t>
  </si>
  <si>
    <t>2C4RDGCG8HR629648</t>
  </si>
  <si>
    <t>018500</t>
  </si>
  <si>
    <t>DODG GRCA</t>
  </si>
  <si>
    <t>1FMJU1JT1HEA79891</t>
  </si>
  <si>
    <t>011438</t>
  </si>
  <si>
    <t>FORD EXPE</t>
  </si>
  <si>
    <t>2FMHK6C88HBA09505</t>
  </si>
  <si>
    <t>014867</t>
  </si>
  <si>
    <t>FORD FLE4</t>
  </si>
  <si>
    <t>1G1BE5SM7H7246689</t>
  </si>
  <si>
    <t>010144</t>
  </si>
  <si>
    <t>5TDKZ3DC5HS823732</t>
  </si>
  <si>
    <t>022438</t>
  </si>
  <si>
    <t>TOYO SIEN</t>
  </si>
  <si>
    <t/>
  </si>
  <si>
    <t>*SAG*</t>
  </si>
  <si>
    <t>07186-LS0</t>
  </si>
  <si>
    <t>1FAHP2F80HG102396</t>
  </si>
  <si>
    <t>018268</t>
  </si>
  <si>
    <t>FORD TAU2</t>
  </si>
  <si>
    <t>1C4PJLCS9GW237801</t>
  </si>
  <si>
    <t>038163</t>
  </si>
  <si>
    <t>JEEP CHEF</t>
  </si>
  <si>
    <t>1FMCU9G91HUD95980</t>
  </si>
  <si>
    <t>011766</t>
  </si>
  <si>
    <t>08262-SLT</t>
  </si>
  <si>
    <t>5XYZT3LBXHG402398</t>
  </si>
  <si>
    <t>038666</t>
  </si>
  <si>
    <t>HYUN SAN2</t>
  </si>
  <si>
    <t>3N1CN7AP3HL845249</t>
  </si>
  <si>
    <t>015649</t>
  </si>
  <si>
    <t>NISS VRSA</t>
  </si>
  <si>
    <t>lrqg</t>
  </si>
  <si>
    <t>rrdg/rfdg</t>
  </si>
  <si>
    <t>Dealer Part</t>
  </si>
  <si>
    <t>Installed</t>
  </si>
  <si>
    <t>9/20</t>
  </si>
  <si>
    <t>unit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</si>
</sst>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21" x14ac:knownFonts="1">
    <font>
      <sz val="10"/>
      <name val="Arial"/>
    </font>
    <font>
      <b/>
      <sz val="10"/>
      <name val="Arial"/>
      <family val="2"/>
    </font>
    <font>
      <b/>
      <sz val="16"/>
      <name val="Georgia"/>
      <family val="1"/>
    </font>
    <font>
      <sz val="16"/>
      <name val="Arial"/>
      <family val="2"/>
    </font>
    <font>
      <b/>
      <sz val="18"/>
      <name val="Arial"/>
      <family val="2"/>
    </font>
    <font>
      <b/>
      <sz val="12"/>
      <name val="Arial"/>
      <family val="2"/>
    </font>
    <font>
      <b/>
      <sz val="20"/>
      <color indexed="10"/>
      <name val="Arial"/>
      <family val="2"/>
    </font>
    <font>
      <sz val="12"/>
      <name val="Arial"/>
      <family val="2"/>
    </font>
    <font>
      <sz val="10"/>
      <name val="Verdana"/>
      <family val="2"/>
    </font>
    <font>
      <b/>
      <sz val="10"/>
      <name val="Verdana"/>
      <family val="2"/>
    </font>
    <font>
      <sz val="10"/>
      <name val="Arial"/>
      <family val="2"/>
    </font>
    <font>
      <b/>
      <sz val="11"/>
      <name val="Arial"/>
      <family val="2"/>
    </font>
    <font>
      <b/>
      <sz val="14"/>
      <name val="Arial"/>
      <family val="2"/>
    </font>
    <font>
      <b/>
      <sz val="12"/>
      <name val="Verdana"/>
      <family val="2"/>
    </font>
    <font>
      <b/>
      <sz val="11"/>
      <name val="Calibri"/>
      <family val="2"/>
    </font>
    <font>
      <b/>
      <sz val="10"/>
      <name val="Comic Sans MS"/>
      <family val="4"/>
    </font>
    <font>
      <u/>
      <sz val="10"/>
      <color theme="10"/>
      <name val="Arial"/>
      <family val="2"/>
    </font>
    <font>
      <b/>
      <sz val="10"/>
      <color rgb="FFFF0000"/>
      <name val="Verdana"/>
      <family val="2"/>
    </font>
    <font>
      <sz val="14"/>
      <name val="Arial"/>
      <family val="2"/>
    </font>
    <font>
      <b/>
      <sz val="14"/>
      <color rgb="FFFF0000"/>
      <name val="Verdana"/>
      <family val="2"/>
    </font>
    <font>
      <sz val="14"/>
      <name val="Trebuchet MS"/>
      <family val="2"/>
    </font>
  </fonts>
  <fills count="7">
    <fill>
      <patternFill patternType="none"/>
    </fill>
    <fill>
      <patternFill patternType="gray125"/>
    </fill>
    <fill>
      <patternFill patternType="solid">
        <fgColor indexed="43"/>
        <bgColor indexed="64"/>
      </patternFill>
    </fill>
    <fill>
      <patternFill patternType="solid">
        <fgColor rgb="FFFFFFCC"/>
        <bgColor indexed="64"/>
      </patternFill>
    </fill>
    <fill>
      <patternFill patternType="solid">
        <fgColor theme="0"/>
        <bgColor indexed="64"/>
      </patternFill>
    </fill>
    <fill>
      <patternFill patternType="lightDown">
        <bgColor theme="0" tint="-4.9989318521683403E-2"/>
      </patternFill>
    </fill>
    <fill>
      <patternFill patternType="solid">
        <fgColor rgb="FF00B0F0"/>
        <bgColor indexed="64"/>
      </patternFill>
    </fill>
  </fills>
  <borders count="26">
    <border>
      <left/>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ck">
        <color theme="3" tint="0.39994506668294322"/>
      </left>
      <right/>
      <top style="thick">
        <color theme="3" tint="0.39994506668294322"/>
      </top>
      <bottom/>
      <diagonal/>
    </border>
    <border>
      <left/>
      <right/>
      <top style="thick">
        <color theme="3" tint="0.39994506668294322"/>
      </top>
      <bottom/>
      <diagonal/>
    </border>
    <border>
      <left style="thick">
        <color theme="3" tint="0.39994506668294322"/>
      </left>
      <right/>
      <top/>
      <bottom/>
      <diagonal/>
    </border>
    <border>
      <left style="thick">
        <color theme="3" tint="0.39994506668294322"/>
      </left>
      <right/>
      <top/>
      <bottom style="medium">
        <color indexed="64"/>
      </bottom>
      <diagonal/>
    </border>
    <border>
      <left style="thick">
        <color theme="3" tint="0.39994506668294322"/>
      </left>
      <right style="thin">
        <color indexed="64"/>
      </right>
      <top style="medium">
        <color indexed="64"/>
      </top>
      <bottom style="thin">
        <color indexed="64"/>
      </bottom>
      <diagonal/>
    </border>
    <border>
      <left style="thick">
        <color theme="3" tint="0.39994506668294322"/>
      </left>
      <right style="thin">
        <color indexed="64"/>
      </right>
      <top style="thin">
        <color indexed="64"/>
      </top>
      <bottom style="thin">
        <color indexed="64"/>
      </bottom>
      <diagonal/>
    </border>
    <border>
      <left style="thick">
        <color theme="3" tint="0.39994506668294322"/>
      </left>
      <right style="thin">
        <color indexed="64"/>
      </right>
      <top style="thin">
        <color indexed="64"/>
      </top>
      <bottom style="medium">
        <color indexed="64"/>
      </bottom>
      <diagonal/>
    </border>
    <border>
      <left style="thick">
        <color theme="3" tint="0.39994506668294322"/>
      </left>
      <right/>
      <top/>
      <bottom style="thick">
        <color theme="3" tint="0.39994506668294322"/>
      </bottom>
      <diagonal/>
    </border>
    <border>
      <left style="thin">
        <color indexed="64"/>
      </left>
      <right style="thin">
        <color indexed="64"/>
      </right>
      <top style="thin">
        <color indexed="64"/>
      </top>
      <bottom style="thick">
        <color theme="3" tint="0.39994506668294322"/>
      </bottom>
      <diagonal/>
    </border>
    <border>
      <left/>
      <right/>
      <top/>
      <bottom style="thick">
        <color theme="3" tint="0.39994506668294322"/>
      </bottom>
      <diagonal/>
    </border>
    <border>
      <left style="thin">
        <color indexed="64"/>
      </left>
      <right/>
      <top style="thin">
        <color indexed="64"/>
      </top>
      <bottom style="thick">
        <color theme="3" tint="0.39994506668294322"/>
      </bottom>
      <diagonal/>
    </border>
    <border>
      <left/>
      <right style="thin">
        <color indexed="64"/>
      </right>
      <top style="thin">
        <color indexed="64"/>
      </top>
      <bottom style="thick">
        <color theme="3" tint="0.39994506668294322"/>
      </bottom>
      <diagonal/>
    </border>
    <border>
      <left style="thin">
        <color indexed="64"/>
      </left>
      <right style="thin">
        <color indexed="64"/>
      </right>
      <top/>
      <bottom style="thick">
        <color theme="3" tint="0.39994506668294322"/>
      </bottom>
      <diagonal/>
    </border>
  </borders>
  <cellStyleXfs count="3">
    <xf numFmtId="0" fontId="0" fillId="0" borderId="0"/>
    <xf numFmtId="0" fontId="16" fillId="0" borderId="0" applyNumberFormat="0" applyFill="0" applyBorder="0" applyAlignment="0" applyProtection="0"/>
    <xf numFmtId="0" fontId="10" fillId="0" borderId="0"/>
  </cellStyleXfs>
  <cellXfs count="119">
    <xf numFmtId="0" fontId="0" fillId="0" borderId="0" xfId="0"/>
    <xf numFmtId="0" fontId="0" fillId="0" borderId="0" xfId="0" applyBorder="1"/>
    <xf numFmtId="0" fontId="8" fillId="0" borderId="0" xfId="0" applyFont="1"/>
    <xf numFmtId="49" fontId="0" fillId="0" borderId="0" xfId="0" applyNumberFormat="1"/>
    <xf numFmtId="49" fontId="0" fillId="0" borderId="0" xfId="0" applyNumberFormat="1" applyAlignment="1">
      <alignment horizontal="left"/>
    </xf>
    <xf numFmtId="0" fontId="10" fillId="0" borderId="0" xfId="0" applyFont="1"/>
    <xf numFmtId="49" fontId="0" fillId="4" borderId="0" xfId="0" applyNumberFormat="1" applyFill="1" applyAlignment="1">
      <alignment horizontal="left"/>
    </xf>
    <xf numFmtId="49" fontId="0" fillId="4" borderId="0" xfId="0" applyNumberFormat="1" applyFill="1"/>
    <xf numFmtId="49" fontId="5" fillId="3" borderId="5" xfId="0" applyNumberFormat="1" applyFont="1" applyFill="1" applyBorder="1" applyAlignment="1" applyProtection="1">
      <alignment horizontal="center"/>
      <protection locked="0"/>
    </xf>
    <xf numFmtId="49" fontId="5" fillId="0" borderId="9" xfId="0" applyNumberFormat="1" applyFont="1" applyBorder="1" applyAlignment="1">
      <alignment horizontal="center"/>
    </xf>
    <xf numFmtId="49" fontId="5" fillId="0" borderId="2" xfId="0" applyNumberFormat="1" applyFont="1" applyBorder="1" applyAlignment="1">
      <alignment horizontal="center"/>
    </xf>
    <xf numFmtId="49" fontId="5" fillId="0" borderId="3" xfId="0" applyNumberFormat="1" applyFont="1" applyBorder="1" applyAlignment="1">
      <alignment horizontal="center"/>
    </xf>
    <xf numFmtId="49" fontId="5" fillId="0" borderId="3" xfId="0" applyNumberFormat="1" applyFont="1" applyBorder="1" applyAlignment="1">
      <alignment horizontal="center" wrapText="1"/>
    </xf>
    <xf numFmtId="49" fontId="11" fillId="0" borderId="3" xfId="0" applyNumberFormat="1" applyFont="1" applyBorder="1" applyAlignment="1">
      <alignment horizontal="center" wrapText="1"/>
    </xf>
    <xf numFmtId="49" fontId="5" fillId="0" borderId="1" xfId="0" applyNumberFormat="1" applyFont="1" applyBorder="1" applyAlignment="1">
      <alignment horizontal="center"/>
    </xf>
    <xf numFmtId="49" fontId="5" fillId="0" borderId="6" xfId="0" applyNumberFormat="1" applyFont="1" applyBorder="1" applyAlignment="1">
      <alignment horizontal="center" wrapText="1"/>
    </xf>
    <xf numFmtId="49" fontId="5" fillId="0" borderId="6" xfId="0" applyNumberFormat="1" applyFont="1" applyBorder="1" applyAlignment="1">
      <alignment horizontal="center"/>
    </xf>
    <xf numFmtId="49" fontId="5" fillId="3" borderId="10" xfId="0" applyNumberFormat="1" applyFont="1" applyFill="1" applyBorder="1" applyAlignment="1" applyProtection="1">
      <alignment horizontal="center"/>
      <protection locked="0"/>
    </xf>
    <xf numFmtId="49" fontId="0" fillId="4" borderId="0" xfId="0" applyNumberFormat="1" applyFill="1" applyAlignment="1">
      <alignment horizontal="center"/>
    </xf>
    <xf numFmtId="49" fontId="0" fillId="0" borderId="0" xfId="0" applyNumberFormat="1" applyAlignment="1">
      <alignment horizontal="center"/>
    </xf>
    <xf numFmtId="0" fontId="0" fillId="4" borderId="0" xfId="0" applyFill="1"/>
    <xf numFmtId="49" fontId="5" fillId="0" borderId="17" xfId="0" applyNumberFormat="1" applyFont="1" applyBorder="1" applyAlignment="1">
      <alignment horizontal="center"/>
    </xf>
    <xf numFmtId="49" fontId="12" fillId="3" borderId="5" xfId="0" applyNumberFormat="1" applyFont="1" applyFill="1" applyBorder="1" applyAlignment="1" applyProtection="1">
      <alignment horizontal="center"/>
      <protection locked="0"/>
    </xf>
    <xf numFmtId="49" fontId="12" fillId="3" borderId="10" xfId="0" applyNumberFormat="1" applyFont="1" applyFill="1" applyBorder="1" applyAlignment="1" applyProtection="1">
      <alignment horizontal="center"/>
      <protection locked="0"/>
    </xf>
    <xf numFmtId="49" fontId="12" fillId="3" borderId="6" xfId="0" applyNumberFormat="1" applyFont="1" applyFill="1" applyBorder="1" applyAlignment="1" applyProtection="1">
      <alignment horizontal="center"/>
      <protection locked="0"/>
    </xf>
    <xf numFmtId="49" fontId="5" fillId="0" borderId="2" xfId="0" applyNumberFormat="1" applyFont="1" applyBorder="1" applyAlignment="1">
      <alignment horizontal="center" wrapText="1"/>
    </xf>
    <xf numFmtId="49" fontId="5" fillId="0" borderId="1" xfId="0" applyNumberFormat="1" applyFont="1" applyBorder="1" applyAlignment="1">
      <alignment horizontal="center" wrapText="1"/>
    </xf>
    <xf numFmtId="49" fontId="14" fillId="4" borderId="15" xfId="0" applyNumberFormat="1" applyFont="1" applyFill="1" applyBorder="1" applyAlignment="1">
      <alignment horizontal="center"/>
    </xf>
    <xf numFmtId="49" fontId="15" fillId="4" borderId="18" xfId="0" applyNumberFormat="1" applyFont="1" applyFill="1" applyBorder="1" applyAlignment="1">
      <alignment horizontal="center"/>
    </xf>
    <xf numFmtId="49" fontId="1" fillId="4" borderId="18" xfId="0" applyNumberFormat="1" applyFont="1" applyFill="1" applyBorder="1" applyAlignment="1">
      <alignment horizontal="center"/>
    </xf>
    <xf numFmtId="49" fontId="1" fillId="4" borderId="19" xfId="0" applyNumberFormat="1" applyFont="1" applyFill="1" applyBorder="1" applyAlignment="1">
      <alignment horizontal="center"/>
    </xf>
    <xf numFmtId="49" fontId="5" fillId="4" borderId="5" xfId="0" applyNumberFormat="1" applyFont="1" applyFill="1" applyBorder="1" applyAlignment="1" applyProtection="1">
      <alignment horizontal="center"/>
      <protection locked="0"/>
    </xf>
    <xf numFmtId="49" fontId="5" fillId="4" borderId="10" xfId="0" applyNumberFormat="1" applyFont="1" applyFill="1" applyBorder="1" applyAlignment="1" applyProtection="1">
      <alignment horizontal="center"/>
      <protection locked="0"/>
    </xf>
    <xf numFmtId="49" fontId="12" fillId="4" borderId="5" xfId="0" applyNumberFormat="1" applyFont="1" applyFill="1" applyBorder="1" applyAlignment="1" applyProtection="1">
      <alignment horizontal="center"/>
      <protection locked="0"/>
    </xf>
    <xf numFmtId="49" fontId="12" fillId="4" borderId="10" xfId="0" applyNumberFormat="1" applyFont="1" applyFill="1" applyBorder="1" applyAlignment="1" applyProtection="1">
      <alignment horizontal="center"/>
      <protection locked="0"/>
    </xf>
    <xf numFmtId="49" fontId="12" fillId="4" borderId="6" xfId="0" applyNumberFormat="1" applyFont="1" applyFill="1" applyBorder="1" applyAlignment="1" applyProtection="1">
      <alignment horizontal="center"/>
      <protection locked="0"/>
    </xf>
    <xf numFmtId="49" fontId="1" fillId="5" borderId="4" xfId="0" applyNumberFormat="1" applyFont="1" applyFill="1" applyBorder="1" applyAlignment="1">
      <alignment horizontal="center"/>
    </xf>
    <xf numFmtId="49" fontId="1" fillId="5" borderId="5" xfId="0" applyNumberFormat="1" applyFont="1" applyFill="1" applyBorder="1" applyAlignment="1">
      <alignment horizontal="center"/>
    </xf>
    <xf numFmtId="49" fontId="1" fillId="5" borderId="8" xfId="0" applyNumberFormat="1" applyFont="1" applyFill="1" applyBorder="1" applyAlignment="1">
      <alignment horizontal="center"/>
    </xf>
    <xf numFmtId="0" fontId="1" fillId="0" borderId="0" xfId="0" applyFont="1" applyAlignment="1">
      <alignment horizontal="center"/>
    </xf>
    <xf numFmtId="49" fontId="0" fillId="4" borderId="13" xfId="0" applyNumberFormat="1" applyFill="1" applyBorder="1" applyProtection="1">
      <protection locked="0"/>
    </xf>
    <xf numFmtId="49" fontId="0" fillId="4" borderId="14" xfId="0" applyNumberFormat="1" applyFill="1" applyBorder="1" applyAlignment="1" applyProtection="1">
      <alignment horizontal="center"/>
      <protection locked="0"/>
    </xf>
    <xf numFmtId="49" fontId="0" fillId="4" borderId="14" xfId="0" applyNumberFormat="1" applyFill="1" applyBorder="1" applyAlignment="1" applyProtection="1">
      <alignment horizontal="left"/>
      <protection locked="0"/>
    </xf>
    <xf numFmtId="49" fontId="6" fillId="4" borderId="15" xfId="0" applyNumberFormat="1" applyFont="1" applyFill="1" applyBorder="1" applyAlignment="1" applyProtection="1">
      <alignment horizontal="left"/>
      <protection locked="0"/>
    </xf>
    <xf numFmtId="49" fontId="6" fillId="4" borderId="0" xfId="0" applyNumberFormat="1" applyFont="1" applyFill="1" applyBorder="1" applyAlignment="1" applyProtection="1">
      <alignment horizontal="center"/>
      <protection locked="0"/>
    </xf>
    <xf numFmtId="49" fontId="2" fillId="4" borderId="0" xfId="0" applyNumberFormat="1" applyFont="1" applyFill="1" applyBorder="1" applyAlignment="1" applyProtection="1">
      <alignment horizontal="center"/>
      <protection locked="0"/>
    </xf>
    <xf numFmtId="49" fontId="7" fillId="4" borderId="0" xfId="0" applyNumberFormat="1" applyFont="1" applyFill="1" applyBorder="1" applyAlignment="1" applyProtection="1">
      <alignment horizontal="center"/>
      <protection locked="0"/>
    </xf>
    <xf numFmtId="49" fontId="0" fillId="4" borderId="0" xfId="0" applyNumberFormat="1" applyFill="1" applyBorder="1" applyAlignment="1" applyProtection="1">
      <alignment horizontal="center"/>
      <protection locked="0"/>
    </xf>
    <xf numFmtId="49" fontId="7" fillId="4" borderId="0" xfId="0" applyNumberFormat="1" applyFont="1" applyFill="1" applyBorder="1" applyAlignment="1" applyProtection="1">
      <alignment horizontal="left"/>
      <protection locked="0"/>
    </xf>
    <xf numFmtId="49" fontId="7" fillId="4" borderId="15" xfId="0" applyNumberFormat="1" applyFont="1" applyFill="1" applyBorder="1" applyAlignment="1" applyProtection="1">
      <alignment horizontal="right"/>
      <protection locked="0"/>
    </xf>
    <xf numFmtId="49" fontId="3" fillId="4" borderId="0" xfId="0" applyNumberFormat="1" applyFont="1" applyFill="1" applyBorder="1" applyAlignment="1" applyProtection="1">
      <alignment horizontal="center"/>
      <protection locked="0"/>
    </xf>
    <xf numFmtId="49" fontId="7" fillId="2" borderId="7" xfId="0" applyNumberFormat="1" applyFont="1" applyFill="1" applyBorder="1" applyAlignment="1" applyProtection="1">
      <alignment horizontal="center"/>
      <protection locked="0"/>
    </xf>
    <xf numFmtId="49" fontId="7" fillId="0" borderId="0" xfId="0" applyNumberFormat="1" applyFont="1" applyFill="1" applyBorder="1" applyAlignment="1" applyProtection="1">
      <alignment horizontal="center"/>
      <protection locked="0"/>
    </xf>
    <xf numFmtId="49" fontId="0" fillId="4" borderId="12" xfId="0" applyNumberFormat="1" applyFill="1" applyBorder="1" applyAlignment="1" applyProtection="1">
      <alignment horizontal="center"/>
      <protection locked="0"/>
    </xf>
    <xf numFmtId="49" fontId="0" fillId="4" borderId="12" xfId="0" applyNumberFormat="1" applyFill="1" applyBorder="1" applyAlignment="1" applyProtection="1">
      <alignment horizontal="left"/>
      <protection locked="0"/>
    </xf>
    <xf numFmtId="49" fontId="0" fillId="4" borderId="0" xfId="0" applyNumberFormat="1" applyFill="1" applyBorder="1" applyAlignment="1" applyProtection="1">
      <alignment horizontal="left"/>
      <protection locked="0"/>
    </xf>
    <xf numFmtId="49" fontId="5" fillId="0" borderId="17" xfId="0" applyNumberFormat="1" applyFont="1" applyBorder="1" applyAlignment="1" applyProtection="1">
      <alignment horizontal="center"/>
      <protection locked="0"/>
    </xf>
    <xf numFmtId="49" fontId="5" fillId="0" borderId="9" xfId="0" applyNumberFormat="1" applyFont="1" applyBorder="1" applyAlignment="1" applyProtection="1">
      <alignment horizontal="center"/>
      <protection locked="0"/>
    </xf>
    <xf numFmtId="49" fontId="5" fillId="0" borderId="2" xfId="0" applyNumberFormat="1" applyFont="1" applyBorder="1" applyAlignment="1" applyProtection="1">
      <alignment horizontal="center"/>
      <protection locked="0"/>
    </xf>
    <xf numFmtId="49" fontId="5" fillId="0" borderId="3" xfId="0" applyNumberFormat="1" applyFont="1" applyBorder="1" applyAlignment="1" applyProtection="1">
      <alignment horizontal="center"/>
      <protection locked="0"/>
    </xf>
    <xf numFmtId="49" fontId="5" fillId="0" borderId="3" xfId="0" applyNumberFormat="1" applyFont="1" applyBorder="1" applyAlignment="1" applyProtection="1">
      <alignment horizontal="center" wrapText="1"/>
      <protection locked="0"/>
    </xf>
    <xf numFmtId="49" fontId="11" fillId="0" borderId="3" xfId="0" applyNumberFormat="1" applyFont="1" applyBorder="1" applyAlignment="1" applyProtection="1">
      <alignment horizontal="center" wrapText="1"/>
      <protection locked="0"/>
    </xf>
    <xf numFmtId="49" fontId="5" fillId="0" borderId="2" xfId="0" applyNumberFormat="1" applyFont="1" applyBorder="1" applyAlignment="1" applyProtection="1">
      <alignment horizontal="center" wrapText="1"/>
      <protection locked="0"/>
    </xf>
    <xf numFmtId="49" fontId="5" fillId="0" borderId="1" xfId="0" applyNumberFormat="1" applyFont="1" applyBorder="1" applyAlignment="1" applyProtection="1">
      <alignment horizontal="center"/>
      <protection locked="0"/>
    </xf>
    <xf numFmtId="49" fontId="5" fillId="0" borderId="6" xfId="0" applyNumberFormat="1" applyFont="1" applyBorder="1" applyAlignment="1" applyProtection="1">
      <alignment horizontal="center" wrapText="1"/>
      <protection locked="0"/>
    </xf>
    <xf numFmtId="49" fontId="5" fillId="0" borderId="11" xfId="0" applyNumberFormat="1" applyFont="1" applyBorder="1" applyAlignment="1" applyProtection="1">
      <alignment horizontal="center"/>
      <protection locked="0"/>
    </xf>
    <xf numFmtId="49" fontId="1" fillId="0" borderId="5" xfId="0" applyNumberFormat="1" applyFont="1" applyFill="1" applyBorder="1" applyAlignment="1" applyProtection="1">
      <alignment horizontal="center"/>
      <protection locked="0"/>
    </xf>
    <xf numFmtId="49" fontId="1" fillId="0" borderId="10" xfId="0" applyNumberFormat="1" applyFont="1" applyFill="1" applyBorder="1" applyAlignment="1" applyProtection="1">
      <alignment horizontal="center"/>
      <protection locked="0"/>
    </xf>
    <xf numFmtId="49" fontId="8" fillId="4" borderId="0" xfId="0" applyNumberFormat="1" applyFont="1" applyFill="1" applyBorder="1" applyAlignment="1" applyProtection="1">
      <alignment horizontal="center"/>
      <protection locked="0"/>
    </xf>
    <xf numFmtId="49" fontId="8" fillId="4" borderId="0" xfId="0" applyNumberFormat="1" applyFont="1" applyFill="1" applyBorder="1" applyAlignment="1" applyProtection="1">
      <alignment horizontal="left"/>
      <protection locked="0"/>
    </xf>
    <xf numFmtId="49" fontId="9" fillId="4" borderId="15" xfId="0" applyNumberFormat="1" applyFont="1" applyFill="1" applyBorder="1" applyAlignment="1" applyProtection="1">
      <alignment horizontal="right"/>
      <protection locked="0"/>
    </xf>
    <xf numFmtId="0" fontId="8" fillId="4" borderId="0" xfId="0" applyFont="1" applyFill="1" applyBorder="1" applyProtection="1">
      <protection locked="0"/>
    </xf>
    <xf numFmtId="49" fontId="9" fillId="4" borderId="15" xfId="0" applyNumberFormat="1" applyFont="1" applyFill="1" applyBorder="1" applyAlignment="1" applyProtection="1">
      <alignment horizontal="left"/>
      <protection locked="0"/>
    </xf>
    <xf numFmtId="49" fontId="9" fillId="4" borderId="0" xfId="0" applyNumberFormat="1" applyFont="1" applyFill="1" applyBorder="1" applyAlignment="1" applyProtection="1">
      <alignment horizontal="center"/>
      <protection locked="0"/>
    </xf>
    <xf numFmtId="49" fontId="8" fillId="4" borderId="16" xfId="0" applyNumberFormat="1" applyFont="1" applyFill="1" applyBorder="1" applyAlignment="1" applyProtection="1">
      <alignment horizontal="left"/>
      <protection locked="0"/>
    </xf>
    <xf numFmtId="49" fontId="8" fillId="4" borderId="12" xfId="0" applyNumberFormat="1" applyFont="1" applyFill="1" applyBorder="1" applyAlignment="1" applyProtection="1">
      <alignment horizontal="center"/>
      <protection locked="0"/>
    </xf>
    <xf numFmtId="49" fontId="17" fillId="4" borderId="15" xfId="0" applyNumberFormat="1" applyFont="1" applyFill="1" applyBorder="1" applyAlignment="1" applyProtection="1">
      <alignment horizontal="left"/>
      <protection locked="0"/>
    </xf>
    <xf numFmtId="49" fontId="9" fillId="4" borderId="15" xfId="0" applyNumberFormat="1" applyFont="1" applyFill="1" applyBorder="1" applyAlignment="1" applyProtection="1">
      <protection locked="0"/>
    </xf>
    <xf numFmtId="49" fontId="13" fillId="4" borderId="0" xfId="0" applyNumberFormat="1" applyFont="1" applyFill="1" applyBorder="1" applyAlignment="1" applyProtection="1">
      <alignment vertical="center" wrapText="1"/>
      <protection locked="0"/>
    </xf>
    <xf numFmtId="49" fontId="5" fillId="4" borderId="20" xfId="0" applyNumberFormat="1" applyFont="1" applyFill="1" applyBorder="1" applyAlignment="1" applyProtection="1">
      <protection locked="0"/>
    </xf>
    <xf numFmtId="49" fontId="0" fillId="4" borderId="22" xfId="0" applyNumberFormat="1" applyFill="1" applyBorder="1" applyAlignment="1" applyProtection="1">
      <alignment horizontal="center"/>
      <protection locked="0"/>
    </xf>
    <xf numFmtId="49" fontId="5" fillId="4" borderId="25" xfId="0" applyNumberFormat="1" applyFont="1" applyFill="1" applyBorder="1" applyAlignment="1" applyProtection="1">
      <alignment horizontal="center" vertical="center"/>
      <protection locked="0"/>
    </xf>
    <xf numFmtId="49" fontId="1" fillId="0" borderId="4" xfId="0" applyNumberFormat="1" applyFont="1" applyFill="1" applyBorder="1" applyAlignment="1" applyProtection="1">
      <alignment horizontal="center"/>
    </xf>
    <xf numFmtId="49" fontId="1" fillId="0" borderId="5" xfId="0" applyNumberFormat="1" applyFont="1" applyFill="1" applyBorder="1" applyAlignment="1" applyProtection="1">
      <alignment horizontal="center"/>
    </xf>
    <xf numFmtId="49" fontId="1" fillId="0" borderId="8" xfId="0" applyNumberFormat="1" applyFont="1" applyFill="1" applyBorder="1" applyAlignment="1" applyProtection="1">
      <alignment horizontal="center"/>
    </xf>
    <xf numFmtId="49" fontId="1" fillId="0" borderId="10" xfId="0" applyNumberFormat="1" applyFont="1" applyFill="1" applyBorder="1" applyAlignment="1" applyProtection="1">
      <alignment horizontal="center"/>
    </xf>
    <xf numFmtId="49" fontId="12" fillId="0" borderId="5" xfId="0" applyNumberFormat="1" applyFont="1" applyFill="1" applyBorder="1" applyAlignment="1" applyProtection="1">
      <alignment horizontal="center"/>
    </xf>
    <xf numFmtId="49" fontId="12" fillId="0" borderId="10" xfId="0" applyNumberFormat="1" applyFont="1" applyFill="1" applyBorder="1" applyAlignment="1" applyProtection="1">
      <alignment horizontal="center"/>
    </xf>
    <xf numFmtId="0" fontId="12" fillId="0" borderId="5" xfId="0" applyFont="1" applyFill="1" applyBorder="1" applyAlignment="1" applyProtection="1">
      <alignment horizontal="center"/>
    </xf>
    <xf numFmtId="0" fontId="18" fillId="0" borderId="5" xfId="0" applyFont="1" applyFill="1" applyBorder="1" applyAlignment="1" applyProtection="1">
      <alignment horizontal="center"/>
    </xf>
    <xf numFmtId="0" fontId="0" fillId="0" borderId="5" xfId="0" applyNumberFormat="1" applyBorder="1" applyAlignment="1" applyProtection="1">
      <alignment horizontal="center"/>
      <protection locked="0"/>
    </xf>
    <xf numFmtId="49" fontId="8" fillId="0" borderId="0" xfId="0" applyNumberFormat="1" applyFont="1" applyFill="1" applyBorder="1" applyAlignment="1" applyProtection="1">
      <alignment horizontal="center"/>
      <protection locked="0"/>
    </xf>
    <xf numFmtId="49" fontId="8" fillId="3" borderId="0" xfId="0" applyNumberFormat="1" applyFont="1" applyFill="1" applyBorder="1" applyAlignment="1" applyProtection="1">
      <alignment horizontal="center"/>
      <protection locked="0"/>
    </xf>
    <xf numFmtId="49" fontId="18" fillId="0" borderId="0" xfId="0" applyNumberFormat="1" applyFont="1" applyFill="1" applyBorder="1" applyAlignment="1" applyProtection="1">
      <alignment horizontal="center"/>
      <protection locked="0"/>
    </xf>
    <xf numFmtId="49" fontId="18" fillId="3" borderId="0" xfId="0" applyNumberFormat="1" applyFont="1" applyFill="1" applyBorder="1" applyAlignment="1" applyProtection="1">
      <alignment horizontal="center"/>
      <protection locked="0"/>
    </xf>
    <xf numFmtId="49" fontId="18" fillId="4" borderId="9" xfId="0" applyNumberFormat="1" applyFont="1" applyFill="1" applyBorder="1" applyAlignment="1" applyProtection="1">
      <alignment horizontal="center"/>
      <protection locked="0"/>
    </xf>
    <xf numFmtId="49" fontId="20" fillId="0" borderId="5" xfId="2" applyNumberFormat="1" applyFont="1" applyFill="1" applyBorder="1" applyAlignment="1" applyProtection="1">
      <alignment horizontal="center"/>
      <protection locked="0"/>
    </xf>
    <xf numFmtId="49" fontId="18" fillId="3" borderId="5" xfId="2" applyNumberFormat="1" applyFont="1" applyFill="1" applyBorder="1" applyAlignment="1" applyProtection="1">
      <alignment horizontal="center" wrapText="1"/>
      <protection locked="0"/>
    </xf>
    <xf numFmtId="49" fontId="8" fillId="4" borderId="0" xfId="0" applyNumberFormat="1" applyFont="1" applyFill="1" applyBorder="1" applyAlignment="1" applyProtection="1">
      <alignment horizontal="center"/>
      <protection locked="0"/>
    </xf>
    <xf numFmtId="49" fontId="7" fillId="4" borderId="12" xfId="0" applyNumberFormat="1" applyFont="1" applyFill="1" applyBorder="1" applyAlignment="1" applyProtection="1">
      <alignment horizontal="center"/>
      <protection locked="0"/>
    </xf>
    <xf numFmtId="49" fontId="7" fillId="4" borderId="7" xfId="0" applyNumberFormat="1" applyFont="1" applyFill="1" applyBorder="1" applyAlignment="1" applyProtection="1">
      <alignment horizontal="center"/>
      <protection locked="0"/>
    </xf>
    <xf numFmtId="49" fontId="20" fillId="0" borderId="0" xfId="2" applyNumberFormat="1" applyFont="1" applyFill="1" applyAlignment="1" applyProtection="1">
      <alignment horizontal="center"/>
      <protection locked="0"/>
    </xf>
    <xf numFmtId="0" fontId="20" fillId="0" borderId="0" xfId="2" applyFont="1" applyFill="1" applyAlignment="1" applyProtection="1">
      <alignment horizontal="center" wrapText="1"/>
      <protection locked="0"/>
    </xf>
    <xf numFmtId="49" fontId="12" fillId="6" borderId="6" xfId="0" applyNumberFormat="1" applyFont="1" applyFill="1" applyBorder="1" applyAlignment="1" applyProtection="1">
      <alignment horizontal="center"/>
      <protection locked="0"/>
    </xf>
    <xf numFmtId="0" fontId="10" fillId="4" borderId="5" xfId="0" applyFont="1" applyFill="1" applyBorder="1" applyAlignment="1">
      <alignment horizontal="left" vertical="top" wrapText="1"/>
    </xf>
    <xf numFmtId="49" fontId="7" fillId="4" borderId="12" xfId="0" applyNumberFormat="1" applyFont="1" applyFill="1" applyBorder="1" applyAlignment="1" applyProtection="1">
      <alignment horizontal="center"/>
      <protection locked="0"/>
    </xf>
    <xf numFmtId="49" fontId="7" fillId="4" borderId="7" xfId="0" applyNumberFormat="1" applyFont="1" applyFill="1" applyBorder="1" applyAlignment="1" applyProtection="1">
      <alignment horizontal="center"/>
      <protection locked="0"/>
    </xf>
    <xf numFmtId="49" fontId="7" fillId="3" borderId="7" xfId="0" applyNumberFormat="1" applyFont="1" applyFill="1" applyBorder="1" applyAlignment="1" applyProtection="1">
      <alignment horizontal="center" wrapText="1"/>
      <protection locked="0"/>
    </xf>
    <xf numFmtId="49" fontId="7" fillId="3" borderId="7" xfId="0" applyNumberFormat="1" applyFont="1" applyFill="1" applyBorder="1" applyAlignment="1" applyProtection="1">
      <alignment horizontal="center"/>
      <protection locked="0"/>
    </xf>
    <xf numFmtId="164" fontId="4" fillId="4" borderId="12" xfId="0" applyNumberFormat="1" applyFont="1" applyFill="1" applyBorder="1" applyAlignment="1" applyProtection="1">
      <alignment horizontal="center"/>
      <protection locked="0"/>
    </xf>
    <xf numFmtId="49" fontId="13" fillId="3" borderId="5" xfId="0" applyNumberFormat="1" applyFont="1" applyFill="1" applyBorder="1" applyAlignment="1" applyProtection="1">
      <alignment horizontal="center" vertical="center" wrapText="1"/>
      <protection locked="0"/>
    </xf>
    <xf numFmtId="49" fontId="0" fillId="4" borderId="16" xfId="0" applyNumberFormat="1" applyFill="1" applyBorder="1" applyAlignment="1" applyProtection="1">
      <protection locked="0"/>
    </xf>
    <xf numFmtId="49" fontId="0" fillId="4" borderId="12" xfId="0" applyNumberFormat="1" applyFill="1" applyBorder="1" applyAlignment="1" applyProtection="1">
      <protection locked="0"/>
    </xf>
    <xf numFmtId="49" fontId="16" fillId="4" borderId="23" xfId="1" applyNumberFormat="1" applyFill="1" applyBorder="1" applyAlignment="1" applyProtection="1">
      <alignment horizontal="center" vertical="center"/>
      <protection locked="0"/>
    </xf>
    <xf numFmtId="49" fontId="16" fillId="4" borderId="24" xfId="1" applyNumberFormat="1" applyFill="1" applyBorder="1" applyAlignment="1" applyProtection="1">
      <alignment horizontal="center" vertical="center"/>
      <protection locked="0"/>
    </xf>
    <xf numFmtId="49" fontId="5" fillId="4" borderId="5" xfId="0" applyNumberFormat="1" applyFont="1" applyFill="1" applyBorder="1" applyAlignment="1" applyProtection="1">
      <alignment horizontal="center" vertical="center"/>
      <protection locked="0"/>
    </xf>
    <xf numFmtId="49" fontId="16" fillId="4" borderId="5" xfId="1" applyNumberFormat="1" applyFill="1" applyBorder="1" applyAlignment="1" applyProtection="1">
      <alignment horizontal="center" vertical="center"/>
      <protection locked="0"/>
    </xf>
    <xf numFmtId="49" fontId="5" fillId="4" borderId="21" xfId="0" applyNumberFormat="1" applyFont="1" applyFill="1" applyBorder="1" applyAlignment="1" applyProtection="1">
      <alignment horizontal="center"/>
      <protection locked="0"/>
    </xf>
    <xf numFmtId="49" fontId="8" fillId="4" borderId="0" xfId="0" applyNumberFormat="1" applyFont="1" applyFill="1" applyBorder="1" applyAlignment="1" applyProtection="1">
      <alignment horizontal="center"/>
      <protection locked="0"/>
    </xf>
  </cellXfs>
  <cellStyles count="3">
    <cellStyle name="Hyperlink" xfId="1" builtinId="8"/>
    <cellStyle name="Normal" xfId="0" builtinId="0"/>
    <cellStyle name="Normal 2" xfId="2" xr:uid="{00000000-0005-0000-0000-000002000000}"/>
  </cellStyles>
  <dxfs count="1">
    <dxf>
      <font>
        <b/>
        <i val="0"/>
        <color rgb="FFFF0000"/>
      </font>
      <fill>
        <patternFill>
          <bgColor rgb="FFFFFF00"/>
        </patternFill>
      </fill>
    </dxf>
  </dxfs>
  <tableStyles count="0" defaultTableStyle="TableStyleMedium2" defaultPivotStyle="PivotStyleLight16"/>
  <colors>
    <mruColors>
      <color rgb="FF82828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76200</xdr:rowOff>
    </xdr:from>
    <xdr:to>
      <xdr:col>1</xdr:col>
      <xdr:colOff>1143000</xdr:colOff>
      <xdr:row>1</xdr:row>
      <xdr:rowOff>247650</xdr:rowOff>
    </xdr:to>
    <xdr:pic>
      <xdr:nvPicPr>
        <xdr:cNvPr id="1164" name="Picture 4" descr="ABG LOGO">
          <a:extLst>
            <a:ext uri="{FF2B5EF4-FFF2-40B4-BE49-F238E27FC236}">
              <a16:creationId xmlns:a16="http://schemas.microsoft.com/office/drawing/2014/main" id="{00000000-0008-0000-0100-00008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76200"/>
          <a:ext cx="21050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33617</xdr:colOff>
      <xdr:row>1</xdr:row>
      <xdr:rowOff>17929</xdr:rowOff>
    </xdr:from>
    <xdr:to>
      <xdr:col>5</xdr:col>
      <xdr:colOff>347382</xdr:colOff>
      <xdr:row>2</xdr:row>
      <xdr:rowOff>257735</xdr:rowOff>
    </xdr:to>
    <xdr:sp macro="[0]!Display313UsingMVA" textlink="">
      <xdr:nvSpPr>
        <xdr:cNvPr id="1029" name="AutoShape 5">
          <a:extLst>
            <a:ext uri="{FF2B5EF4-FFF2-40B4-BE49-F238E27FC236}">
              <a16:creationId xmlns:a16="http://schemas.microsoft.com/office/drawing/2014/main" id="{00000000-0008-0000-0100-000005040000}"/>
            </a:ext>
          </a:extLst>
        </xdr:cNvPr>
        <xdr:cNvSpPr>
          <a:spLocks noChangeArrowheads="1"/>
        </xdr:cNvSpPr>
      </xdr:nvSpPr>
      <xdr:spPr bwMode="auto">
        <a:xfrm>
          <a:off x="4146176" y="174811"/>
          <a:ext cx="1019735" cy="531159"/>
        </a:xfrm>
        <a:prstGeom prst="roundRect">
          <a:avLst>
            <a:gd name="adj" fmla="val 1666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22860" rIns="0" bIns="0" anchor="ctr" upright="1"/>
        <a:lstStyle/>
        <a:p>
          <a:pPr algn="ctr" rtl="0">
            <a:defRPr sz="1000"/>
          </a:pPr>
          <a:r>
            <a:rPr lang="en-US" sz="1200" b="1" i="0" u="none" strike="noStrike" baseline="0">
              <a:solidFill>
                <a:srgbClr val="FF0000"/>
              </a:solidFill>
              <a:latin typeface="Arial"/>
              <a:cs typeface="Arial"/>
            </a:rPr>
            <a:t>Add MVA Detail</a:t>
          </a:r>
        </a:p>
      </xdr:txBody>
    </xdr:sp>
    <xdr:clientData/>
  </xdr:twoCellAnchor>
  <xdr:twoCellAnchor>
    <xdr:from>
      <xdr:col>4</xdr:col>
      <xdr:colOff>33617</xdr:colOff>
      <xdr:row>3</xdr:row>
      <xdr:rowOff>78442</xdr:rowOff>
    </xdr:from>
    <xdr:to>
      <xdr:col>5</xdr:col>
      <xdr:colOff>347382</xdr:colOff>
      <xdr:row>4</xdr:row>
      <xdr:rowOff>340659</xdr:rowOff>
    </xdr:to>
    <xdr:sp macro="[0]!Mail_ActiveSheet" textlink="">
      <xdr:nvSpPr>
        <xdr:cNvPr id="5" name="AutoShape 5">
          <a:extLst>
            <a:ext uri="{FF2B5EF4-FFF2-40B4-BE49-F238E27FC236}">
              <a16:creationId xmlns:a16="http://schemas.microsoft.com/office/drawing/2014/main" id="{00000000-0008-0000-0100-000005000000}"/>
            </a:ext>
          </a:extLst>
        </xdr:cNvPr>
        <xdr:cNvSpPr>
          <a:spLocks noChangeArrowheads="1"/>
        </xdr:cNvSpPr>
      </xdr:nvSpPr>
      <xdr:spPr bwMode="auto">
        <a:xfrm>
          <a:off x="3283323" y="795618"/>
          <a:ext cx="1019735" cy="531159"/>
        </a:xfrm>
        <a:prstGeom prst="roundRect">
          <a:avLst>
            <a:gd name="adj" fmla="val 1666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22860" rIns="0" bIns="0" anchor="ctr" upright="1"/>
        <a:lstStyle/>
        <a:p>
          <a:pPr algn="ctr" rtl="0">
            <a:defRPr sz="1000"/>
          </a:pPr>
          <a:r>
            <a:rPr lang="en-US" sz="1200" b="1" i="0" u="none" strike="noStrike" baseline="0">
              <a:solidFill>
                <a:srgbClr val="FF0000"/>
              </a:solidFill>
              <a:latin typeface="Arial"/>
              <a:cs typeface="Arial"/>
            </a:rPr>
            <a:t>Email Order Form</a:t>
          </a:r>
        </a:p>
      </xdr:txBody>
    </xdr:sp>
    <xdr:clientData/>
  </xdr:twoCellAnchor>
  <xdr:twoCellAnchor>
    <xdr:from>
      <xdr:col>11</xdr:col>
      <xdr:colOff>952499</xdr:colOff>
      <xdr:row>1</xdr:row>
      <xdr:rowOff>83344</xdr:rowOff>
    </xdr:from>
    <xdr:to>
      <xdr:col>12</xdr:col>
      <xdr:colOff>547686</xdr:colOff>
      <xdr:row>4</xdr:row>
      <xdr:rowOff>190500</xdr:rowOff>
    </xdr:to>
    <xdr:sp macro="[0]!ClearSheet.ClearSheet" textlink="">
      <xdr:nvSpPr>
        <xdr:cNvPr id="8" name="AutoShape 5">
          <a:extLst>
            <a:ext uri="{FF2B5EF4-FFF2-40B4-BE49-F238E27FC236}">
              <a16:creationId xmlns:a16="http://schemas.microsoft.com/office/drawing/2014/main" id="{00000000-0008-0000-0100-000008000000}"/>
            </a:ext>
          </a:extLst>
        </xdr:cNvPr>
        <xdr:cNvSpPr>
          <a:spLocks noChangeArrowheads="1"/>
        </xdr:cNvSpPr>
      </xdr:nvSpPr>
      <xdr:spPr bwMode="auto">
        <a:xfrm>
          <a:off x="9715499" y="250032"/>
          <a:ext cx="1666875" cy="916781"/>
        </a:xfrm>
        <a:prstGeom prst="roundRect">
          <a:avLst>
            <a:gd name="adj" fmla="val 1666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22860" rIns="0" bIns="0" anchor="ctr" upright="1"/>
        <a:lstStyle/>
        <a:p>
          <a:pPr algn="ctr" rtl="0">
            <a:defRPr sz="1000"/>
          </a:pPr>
          <a:r>
            <a:rPr lang="en-US" sz="2000" b="1" i="0" u="none" strike="noStrike" baseline="0">
              <a:solidFill>
                <a:srgbClr val="FF0000"/>
              </a:solidFill>
              <a:latin typeface="Arial"/>
              <a:cs typeface="Arial"/>
            </a:rPr>
            <a:t>Clear 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E18"/>
  <sheetViews>
    <sheetView workbookViewId="0">
      <selection activeCell="I22" sqref="I22"/>
    </sheetView>
  </sheetViews>
  <sheetFormatPr defaultRowHeight="13.2" x14ac:dyDescent="0.25"/>
  <sheetData>
    <row r="1" spans="1:5" ht="12.75" customHeight="1" x14ac:dyDescent="0.25">
      <c r="A1" s="104" t="s">
        <v>67</v>
      </c>
      <c r="B1" s="104"/>
      <c r="C1" s="104"/>
      <c r="D1" s="104"/>
      <c r="E1" s="104"/>
    </row>
    <row r="2" spans="1:5" x14ac:dyDescent="0.25">
      <c r="A2" s="104"/>
      <c r="B2" s="104"/>
      <c r="C2" s="104"/>
      <c r="D2" s="104"/>
      <c r="E2" s="104"/>
    </row>
    <row r="3" spans="1:5" x14ac:dyDescent="0.25">
      <c r="A3" s="104"/>
      <c r="B3" s="104"/>
      <c r="C3" s="104"/>
      <c r="D3" s="104"/>
      <c r="E3" s="104"/>
    </row>
    <row r="4" spans="1:5" x14ac:dyDescent="0.25">
      <c r="A4" s="104"/>
      <c r="B4" s="104"/>
      <c r="C4" s="104"/>
      <c r="D4" s="104"/>
      <c r="E4" s="104"/>
    </row>
    <row r="5" spans="1:5" x14ac:dyDescent="0.25">
      <c r="A5" s="104"/>
      <c r="B5" s="104"/>
      <c r="C5" s="104"/>
      <c r="D5" s="104"/>
      <c r="E5" s="104"/>
    </row>
    <row r="6" spans="1:5" x14ac:dyDescent="0.25">
      <c r="A6" s="104"/>
      <c r="B6" s="104"/>
      <c r="C6" s="104"/>
      <c r="D6" s="104"/>
      <c r="E6" s="104"/>
    </row>
    <row r="7" spans="1:5" x14ac:dyDescent="0.25">
      <c r="A7" s="104"/>
      <c r="B7" s="104"/>
      <c r="C7" s="104"/>
      <c r="D7" s="104"/>
      <c r="E7" s="104"/>
    </row>
    <row r="8" spans="1:5" x14ac:dyDescent="0.25">
      <c r="A8" s="104"/>
      <c r="B8" s="104"/>
      <c r="C8" s="104"/>
      <c r="D8" s="104"/>
      <c r="E8" s="104"/>
    </row>
    <row r="9" spans="1:5" x14ac:dyDescent="0.25">
      <c r="A9" s="104"/>
      <c r="B9" s="104"/>
      <c r="C9" s="104"/>
      <c r="D9" s="104"/>
      <c r="E9" s="104"/>
    </row>
    <row r="10" spans="1:5" x14ac:dyDescent="0.25">
      <c r="A10" s="104"/>
      <c r="B10" s="104"/>
      <c r="C10" s="104"/>
      <c r="D10" s="104"/>
      <c r="E10" s="104"/>
    </row>
    <row r="11" spans="1:5" x14ac:dyDescent="0.25">
      <c r="A11" s="104"/>
      <c r="B11" s="104"/>
      <c r="C11" s="104"/>
      <c r="D11" s="104"/>
      <c r="E11" s="104"/>
    </row>
    <row r="12" spans="1:5" x14ac:dyDescent="0.25">
      <c r="A12" s="104"/>
      <c r="B12" s="104"/>
      <c r="C12" s="104"/>
      <c r="D12" s="104"/>
      <c r="E12" s="104"/>
    </row>
    <row r="13" spans="1:5" x14ac:dyDescent="0.25">
      <c r="A13" s="104"/>
      <c r="B13" s="104"/>
      <c r="C13" s="104"/>
      <c r="D13" s="104"/>
      <c r="E13" s="104"/>
    </row>
    <row r="14" spans="1:5" x14ac:dyDescent="0.25">
      <c r="A14" s="104"/>
      <c r="B14" s="104"/>
      <c r="C14" s="104"/>
      <c r="D14" s="104"/>
      <c r="E14" s="104"/>
    </row>
    <row r="15" spans="1:5" x14ac:dyDescent="0.25">
      <c r="A15" s="104"/>
      <c r="B15" s="104"/>
      <c r="C15" s="104"/>
      <c r="D15" s="104"/>
      <c r="E15" s="104"/>
    </row>
    <row r="16" spans="1:5" x14ac:dyDescent="0.25">
      <c r="A16" s="104"/>
      <c r="B16" s="104"/>
      <c r="C16" s="104"/>
      <c r="D16" s="104"/>
      <c r="E16" s="104"/>
    </row>
    <row r="17" spans="1:5" x14ac:dyDescent="0.25">
      <c r="A17" s="104"/>
      <c r="B17" s="104"/>
      <c r="C17" s="104"/>
      <c r="D17" s="104"/>
      <c r="E17" s="104"/>
    </row>
    <row r="18" spans="1:5" x14ac:dyDescent="0.25">
      <c r="A18" s="104"/>
      <c r="B18" s="104"/>
      <c r="C18" s="104"/>
      <c r="D18" s="104"/>
      <c r="E18" s="104"/>
    </row>
  </sheetData>
  <mergeCells count="1">
    <mergeCell ref="A1:E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52"/>
  <sheetViews>
    <sheetView tabSelected="1" zoomScale="70" zoomScaleNormal="70" zoomScaleSheetLayoutView="85" workbookViewId="0">
      <selection activeCell="L19" sqref="L19"/>
    </sheetView>
  </sheetViews>
  <sheetFormatPr defaultRowHeight="13.2" x14ac:dyDescent="0.25"/>
  <cols>
    <col min="1" max="1" width="18.33203125" style="3" customWidth="1"/>
    <col min="2" max="2" width="23.88671875" style="19" bestFit="1" customWidth="1"/>
    <col min="3" max="3" width="6.5546875" style="19" customWidth="1"/>
    <col min="4" max="4" width="16.33203125" style="19" customWidth="1"/>
    <col min="5" max="5" width="10.5546875" style="19" customWidth="1"/>
    <col min="6" max="6" width="10" style="19" customWidth="1"/>
    <col min="7" max="7" width="16.33203125" style="19" customWidth="1"/>
    <col min="8" max="8" width="6.6640625" style="19" customWidth="1"/>
    <col min="9" max="9" width="11" style="19" bestFit="1" customWidth="1"/>
    <col min="10" max="10" width="8.5546875" style="19" customWidth="1"/>
    <col min="11" max="11" width="19.44140625" style="19" bestFit="1" customWidth="1"/>
    <col min="12" max="12" width="31.109375" style="19" customWidth="1"/>
    <col min="13" max="13" width="8.6640625" style="19" customWidth="1"/>
    <col min="14" max="14" width="14.6640625" style="19" customWidth="1"/>
    <col min="15" max="15" width="23.109375" style="4" bestFit="1" customWidth="1"/>
    <col min="16" max="16" width="20" style="4" bestFit="1" customWidth="1"/>
    <col min="17" max="17" width="23.5546875" style="4" customWidth="1"/>
  </cols>
  <sheetData>
    <row r="1" spans="1:17" ht="13.5" customHeight="1" thickTop="1" x14ac:dyDescent="0.25">
      <c r="A1" s="40"/>
      <c r="B1" s="41"/>
      <c r="C1" s="41"/>
      <c r="D1" s="41"/>
      <c r="E1" s="41"/>
      <c r="F1" s="41"/>
      <c r="G1" s="41"/>
      <c r="H1" s="41"/>
      <c r="I1" s="41"/>
      <c r="J1" s="41"/>
      <c r="K1" s="41"/>
      <c r="L1" s="41"/>
      <c r="M1" s="41"/>
      <c r="N1" s="41"/>
      <c r="O1" s="42"/>
      <c r="P1" s="42"/>
      <c r="Q1" s="42"/>
    </row>
    <row r="2" spans="1:17" ht="22.5" customHeight="1" thickBot="1" x14ac:dyDescent="0.45">
      <c r="A2" s="43"/>
      <c r="B2" s="44"/>
      <c r="C2" s="45"/>
      <c r="D2" s="45"/>
      <c r="E2" s="45"/>
      <c r="F2" s="45"/>
      <c r="G2" s="46" t="s">
        <v>5</v>
      </c>
      <c r="H2" s="105" t="s">
        <v>108</v>
      </c>
      <c r="I2" s="105"/>
      <c r="J2" s="105"/>
      <c r="K2" s="105"/>
      <c r="L2" s="46"/>
      <c r="M2" s="46"/>
      <c r="N2" s="47"/>
      <c r="O2" s="48" t="s">
        <v>10</v>
      </c>
      <c r="P2" s="109" t="s">
        <v>120</v>
      </c>
      <c r="Q2" s="109"/>
    </row>
    <row r="3" spans="1:17" ht="21" customHeight="1" thickBot="1" x14ac:dyDescent="0.4">
      <c r="A3" s="49" t="s">
        <v>3</v>
      </c>
      <c r="B3" s="99" t="s">
        <v>97</v>
      </c>
      <c r="C3" s="46"/>
      <c r="D3" s="46"/>
      <c r="E3" s="50"/>
      <c r="F3" s="50"/>
      <c r="G3" s="46" t="s">
        <v>11</v>
      </c>
      <c r="H3" s="105" t="s">
        <v>109</v>
      </c>
      <c r="I3" s="105"/>
      <c r="J3" s="105"/>
      <c r="K3" s="105"/>
      <c r="L3" s="46"/>
      <c r="M3" s="46"/>
      <c r="N3" s="47"/>
      <c r="O3" s="48" t="s">
        <v>4</v>
      </c>
      <c r="P3" s="106"/>
      <c r="Q3" s="106"/>
    </row>
    <row r="4" spans="1:17" ht="21" customHeight="1" thickBot="1" x14ac:dyDescent="0.4">
      <c r="A4" s="49" t="s">
        <v>9</v>
      </c>
      <c r="B4" s="100" t="s">
        <v>99</v>
      </c>
      <c r="C4" s="46"/>
      <c r="D4" s="46"/>
      <c r="E4" s="50"/>
      <c r="F4" s="50"/>
      <c r="G4" s="46" t="s">
        <v>7</v>
      </c>
      <c r="H4" s="105" t="s">
        <v>98</v>
      </c>
      <c r="I4" s="105"/>
      <c r="J4" s="105"/>
      <c r="K4" s="105"/>
      <c r="L4" s="46"/>
      <c r="M4" s="46"/>
      <c r="N4" s="47"/>
      <c r="O4" s="48" t="s">
        <v>57</v>
      </c>
      <c r="P4" s="107" t="s">
        <v>110</v>
      </c>
      <c r="Q4" s="108"/>
    </row>
    <row r="5" spans="1:17" ht="21" thickBot="1" x14ac:dyDescent="0.4">
      <c r="A5" s="49" t="s">
        <v>6</v>
      </c>
      <c r="B5" s="51" t="s">
        <v>141</v>
      </c>
      <c r="C5" s="52"/>
      <c r="D5" s="52"/>
      <c r="E5" s="50"/>
      <c r="F5" s="50"/>
      <c r="G5" s="46" t="s">
        <v>8</v>
      </c>
      <c r="H5" s="105"/>
      <c r="I5" s="105"/>
      <c r="J5" s="105"/>
      <c r="K5" s="105"/>
      <c r="L5" s="46"/>
      <c r="M5" s="46"/>
      <c r="N5" s="47"/>
      <c r="O5" s="48" t="s">
        <v>56</v>
      </c>
      <c r="P5" s="106"/>
      <c r="Q5" s="106"/>
    </row>
    <row r="6" spans="1:17" ht="16.2" customHeight="1" thickBot="1" x14ac:dyDescent="0.3">
      <c r="A6" s="111"/>
      <c r="B6" s="112"/>
      <c r="C6" s="47"/>
      <c r="D6" s="47"/>
      <c r="E6" s="47"/>
      <c r="F6" s="47"/>
      <c r="G6" s="47"/>
      <c r="H6" s="47"/>
      <c r="I6" s="47"/>
      <c r="J6" s="47"/>
      <c r="K6" s="47"/>
      <c r="L6" s="47"/>
      <c r="M6" s="47"/>
      <c r="N6" s="53"/>
      <c r="O6" s="54"/>
      <c r="P6" s="55"/>
      <c r="Q6" s="55"/>
    </row>
    <row r="7" spans="1:17" ht="33" customHeight="1" x14ac:dyDescent="0.3">
      <c r="A7" s="56" t="s">
        <v>13</v>
      </c>
      <c r="B7" s="57" t="s">
        <v>16</v>
      </c>
      <c r="C7" s="58" t="s">
        <v>0</v>
      </c>
      <c r="D7" s="59" t="s">
        <v>18</v>
      </c>
      <c r="E7" s="60" t="s">
        <v>17</v>
      </c>
      <c r="F7" s="61" t="s">
        <v>59</v>
      </c>
      <c r="G7" s="59" t="s">
        <v>19</v>
      </c>
      <c r="H7" s="59" t="s">
        <v>15</v>
      </c>
      <c r="I7" s="62" t="s">
        <v>73</v>
      </c>
      <c r="J7" s="63" t="s">
        <v>14</v>
      </c>
      <c r="K7" s="63" t="s">
        <v>12</v>
      </c>
      <c r="L7" s="63" t="s">
        <v>66</v>
      </c>
      <c r="M7" s="63" t="s">
        <v>69</v>
      </c>
      <c r="N7" s="64" t="s">
        <v>68</v>
      </c>
      <c r="O7" s="64" t="s">
        <v>50</v>
      </c>
      <c r="P7" s="58" t="s">
        <v>54</v>
      </c>
      <c r="Q7" s="65" t="s">
        <v>1</v>
      </c>
    </row>
    <row r="8" spans="1:17" ht="20.100000000000001" customHeight="1" x14ac:dyDescent="0.35">
      <c r="A8" s="101" t="s">
        <v>124</v>
      </c>
      <c r="B8" s="82" t="s">
        <v>142</v>
      </c>
      <c r="C8" s="83" t="s">
        <v>100</v>
      </c>
      <c r="D8" s="66" t="s">
        <v>143</v>
      </c>
      <c r="E8" s="8"/>
      <c r="F8" s="90" t="str">
        <f>IF(E8&gt;0,IF(#REF!=MEDIAN(#REF!),"NO","YES"),"")</f>
        <v/>
      </c>
      <c r="G8" s="83" t="s">
        <v>144</v>
      </c>
      <c r="H8" s="83" t="s">
        <v>107</v>
      </c>
      <c r="I8" s="86" t="s">
        <v>48</v>
      </c>
      <c r="J8" s="83" t="s">
        <v>101</v>
      </c>
      <c r="K8" s="102" t="s">
        <v>114</v>
      </c>
      <c r="L8" s="103" t="s">
        <v>197</v>
      </c>
      <c r="M8" s="22"/>
      <c r="N8" s="22"/>
      <c r="O8" s="22"/>
      <c r="P8" s="88" t="s">
        <v>102</v>
      </c>
      <c r="Q8" s="89" t="str">
        <f>IF(B8&gt;0,$P$4,"")</f>
        <v>99270988</v>
      </c>
    </row>
    <row r="9" spans="1:17" ht="18" x14ac:dyDescent="0.35">
      <c r="A9" s="101" t="s">
        <v>125</v>
      </c>
      <c r="B9" s="82" t="s">
        <v>145</v>
      </c>
      <c r="C9" s="83" t="s">
        <v>100</v>
      </c>
      <c r="D9" s="66" t="s">
        <v>146</v>
      </c>
      <c r="E9" s="8"/>
      <c r="F9" s="90" t="str">
        <f>IF(E9&gt;0,IF(#REF!=MEDIAN(#REF!),"NO","YES"),"")</f>
        <v/>
      </c>
      <c r="G9" s="83" t="s">
        <v>147</v>
      </c>
      <c r="H9" s="83" t="s">
        <v>107</v>
      </c>
      <c r="I9" s="86" t="s">
        <v>48</v>
      </c>
      <c r="J9" s="83" t="s">
        <v>148</v>
      </c>
      <c r="K9" s="102" t="s">
        <v>115</v>
      </c>
      <c r="L9" s="103" t="s">
        <v>197</v>
      </c>
      <c r="M9" s="22"/>
      <c r="N9" s="22"/>
      <c r="O9" s="22"/>
      <c r="P9" s="88" t="s">
        <v>102</v>
      </c>
      <c r="Q9" s="89"/>
    </row>
    <row r="10" spans="1:17" ht="20.100000000000001" customHeight="1" x14ac:dyDescent="0.35">
      <c r="A10" s="101" t="s">
        <v>126</v>
      </c>
      <c r="B10" s="82" t="s">
        <v>149</v>
      </c>
      <c r="C10" s="83" t="s">
        <v>100</v>
      </c>
      <c r="D10" s="66" t="s">
        <v>150</v>
      </c>
      <c r="E10" s="8"/>
      <c r="F10" s="90" t="str">
        <f>IF(E10&gt;0,IF(#REF!=MEDIAN(#REF!),"NO","YES"),"")</f>
        <v/>
      </c>
      <c r="G10" s="83" t="s">
        <v>151</v>
      </c>
      <c r="H10" s="83" t="s">
        <v>117</v>
      </c>
      <c r="I10" s="86" t="s">
        <v>48</v>
      </c>
      <c r="J10" s="83" t="s">
        <v>101</v>
      </c>
      <c r="K10" s="102" t="s">
        <v>194</v>
      </c>
      <c r="L10" s="103" t="s">
        <v>197</v>
      </c>
      <c r="M10" s="22"/>
      <c r="N10" s="22"/>
      <c r="O10" s="22"/>
      <c r="P10" s="88" t="s">
        <v>102</v>
      </c>
      <c r="Q10" s="89"/>
    </row>
    <row r="11" spans="1:17" ht="18" x14ac:dyDescent="0.35">
      <c r="A11" s="101" t="s">
        <v>127</v>
      </c>
      <c r="B11" s="82" t="s">
        <v>152</v>
      </c>
      <c r="C11" s="83" t="s">
        <v>100</v>
      </c>
      <c r="D11" s="66" t="s">
        <v>153</v>
      </c>
      <c r="E11" s="8"/>
      <c r="F11" s="90" t="str">
        <f>IF(E11&gt;0,IF(#REF!=MEDIAN(#REF!),"NO","YES"),"")</f>
        <v/>
      </c>
      <c r="G11" s="83" t="s">
        <v>121</v>
      </c>
      <c r="H11" s="83" t="s">
        <v>112</v>
      </c>
      <c r="I11" s="86" t="s">
        <v>103</v>
      </c>
      <c r="J11" s="83" t="s">
        <v>104</v>
      </c>
      <c r="K11" s="102" t="s">
        <v>114</v>
      </c>
      <c r="L11" s="103" t="s">
        <v>197</v>
      </c>
      <c r="M11" s="22"/>
      <c r="N11" s="22"/>
      <c r="O11" s="22"/>
      <c r="P11" s="88" t="s">
        <v>102</v>
      </c>
      <c r="Q11" s="89"/>
    </row>
    <row r="12" spans="1:17" ht="20.100000000000001" customHeight="1" x14ac:dyDescent="0.35">
      <c r="A12" s="101" t="s">
        <v>128</v>
      </c>
      <c r="B12" s="82" t="s">
        <v>154</v>
      </c>
      <c r="C12" s="83" t="s">
        <v>155</v>
      </c>
      <c r="D12" s="66" t="s">
        <v>156</v>
      </c>
      <c r="E12" s="8"/>
      <c r="F12" s="90" t="str">
        <f>IF(E12&gt;0,IF(#REF!=MEDIAN(#REF!),"NO","YES"),"")</f>
        <v/>
      </c>
      <c r="G12" s="83" t="s">
        <v>157</v>
      </c>
      <c r="H12" s="83" t="s">
        <v>72</v>
      </c>
      <c r="I12" s="86" t="s">
        <v>103</v>
      </c>
      <c r="J12" s="83" t="s">
        <v>101</v>
      </c>
      <c r="K12" s="102" t="s">
        <v>114</v>
      </c>
      <c r="L12" s="103" t="s">
        <v>198</v>
      </c>
      <c r="M12" s="22"/>
      <c r="N12" s="22"/>
      <c r="O12" s="22"/>
      <c r="P12" s="88" t="s">
        <v>102</v>
      </c>
      <c r="Q12" s="89"/>
    </row>
    <row r="13" spans="1:17" ht="20.100000000000001" customHeight="1" x14ac:dyDescent="0.35">
      <c r="A13" s="101" t="s">
        <v>129</v>
      </c>
      <c r="B13" s="82" t="s">
        <v>158</v>
      </c>
      <c r="C13" s="83" t="s">
        <v>100</v>
      </c>
      <c r="D13" s="66" t="s">
        <v>159</v>
      </c>
      <c r="E13" s="8"/>
      <c r="F13" s="90" t="str">
        <f>IF(E13&gt;0,IF(#REF!=MEDIAN(#REF!),"NO","YES"),"")</f>
        <v/>
      </c>
      <c r="G13" s="83" t="s">
        <v>118</v>
      </c>
      <c r="H13" s="83" t="s">
        <v>107</v>
      </c>
      <c r="I13" s="86" t="s">
        <v>103</v>
      </c>
      <c r="J13" s="83" t="s">
        <v>104</v>
      </c>
      <c r="K13" s="102" t="s">
        <v>123</v>
      </c>
      <c r="L13" s="103" t="s">
        <v>196</v>
      </c>
      <c r="M13" s="22"/>
      <c r="N13" s="22"/>
      <c r="O13" s="22"/>
      <c r="P13" s="88" t="s">
        <v>102</v>
      </c>
      <c r="Q13" s="89"/>
    </row>
    <row r="14" spans="1:17" ht="18" x14ac:dyDescent="0.35">
      <c r="A14" s="101" t="s">
        <v>130</v>
      </c>
      <c r="B14" s="84" t="s">
        <v>160</v>
      </c>
      <c r="C14" s="83" t="s">
        <v>105</v>
      </c>
      <c r="D14" s="66" t="s">
        <v>161</v>
      </c>
      <c r="E14" s="8"/>
      <c r="F14" s="90" t="str">
        <f>IF(E14&gt;0,IF(#REF!=MEDIAN(#REF!),"NO","YES"),"")</f>
        <v/>
      </c>
      <c r="G14" s="83" t="s">
        <v>113</v>
      </c>
      <c r="H14" s="83" t="s">
        <v>112</v>
      </c>
      <c r="I14" s="86" t="s">
        <v>48</v>
      </c>
      <c r="J14" s="83" t="s">
        <v>148</v>
      </c>
      <c r="K14" s="102" t="s">
        <v>114</v>
      </c>
      <c r="L14" s="103" t="s">
        <v>198</v>
      </c>
      <c r="M14" s="22"/>
      <c r="N14" s="22"/>
      <c r="O14" s="22"/>
      <c r="P14" s="88" t="s">
        <v>102</v>
      </c>
      <c r="Q14" s="89"/>
    </row>
    <row r="15" spans="1:17" ht="20.100000000000001" customHeight="1" x14ac:dyDescent="0.35">
      <c r="A15" s="101" t="s">
        <v>131</v>
      </c>
      <c r="B15" s="84" t="s">
        <v>162</v>
      </c>
      <c r="C15" s="83" t="s">
        <v>100</v>
      </c>
      <c r="D15" s="66" t="s">
        <v>163</v>
      </c>
      <c r="E15" s="8"/>
      <c r="F15" s="90" t="str">
        <f>IF(E15&gt;0,IF(#REF!=MEDIAN(#REF!),"NO","YES"),"")</f>
        <v/>
      </c>
      <c r="G15" s="83" t="s">
        <v>164</v>
      </c>
      <c r="H15" s="83" t="s">
        <v>112</v>
      </c>
      <c r="I15" s="86" t="s">
        <v>103</v>
      </c>
      <c r="J15" s="83" t="s">
        <v>104</v>
      </c>
      <c r="K15" s="102" t="s">
        <v>119</v>
      </c>
      <c r="L15" s="103" t="s">
        <v>197</v>
      </c>
      <c r="M15" s="22"/>
      <c r="N15" s="22"/>
      <c r="O15" s="22"/>
      <c r="P15" s="88" t="s">
        <v>102</v>
      </c>
      <c r="Q15" s="89"/>
    </row>
    <row r="16" spans="1:17" ht="18" x14ac:dyDescent="0.35">
      <c r="A16" s="101" t="s">
        <v>132</v>
      </c>
      <c r="B16" s="84" t="s">
        <v>165</v>
      </c>
      <c r="C16" s="83" t="s">
        <v>100</v>
      </c>
      <c r="D16" s="66" t="s">
        <v>166</v>
      </c>
      <c r="E16" s="8"/>
      <c r="F16" s="90" t="str">
        <f>IF(E16&gt;0,IF(#REF!=MEDIAN(#REF!),"NO","YES"),"")</f>
        <v/>
      </c>
      <c r="G16" s="83" t="s">
        <v>167</v>
      </c>
      <c r="H16" s="83" t="s">
        <v>117</v>
      </c>
      <c r="I16" s="86" t="s">
        <v>48</v>
      </c>
      <c r="J16" s="83" t="s">
        <v>101</v>
      </c>
      <c r="K16" s="102" t="s">
        <v>116</v>
      </c>
      <c r="L16" s="103" t="s">
        <v>198</v>
      </c>
      <c r="M16" s="22"/>
      <c r="N16" s="22"/>
      <c r="O16" s="22"/>
      <c r="P16" s="88" t="s">
        <v>102</v>
      </c>
      <c r="Q16" s="89"/>
    </row>
    <row r="17" spans="1:17" ht="18" x14ac:dyDescent="0.35">
      <c r="A17" s="101" t="s">
        <v>133</v>
      </c>
      <c r="B17" s="82" t="s">
        <v>168</v>
      </c>
      <c r="C17" s="83" t="s">
        <v>100</v>
      </c>
      <c r="D17" s="66" t="s">
        <v>169</v>
      </c>
      <c r="E17" s="8"/>
      <c r="F17" s="90" t="str">
        <f>IF(E17&gt;0,IF(#REF!=MEDIAN(#REF!),"NO","YES"),"")</f>
        <v/>
      </c>
      <c r="G17" s="83" t="s">
        <v>170</v>
      </c>
      <c r="H17" s="83" t="s">
        <v>106</v>
      </c>
      <c r="I17" s="86" t="s">
        <v>48</v>
      </c>
      <c r="J17" s="83" t="s">
        <v>101</v>
      </c>
      <c r="K17" s="102" t="s">
        <v>195</v>
      </c>
      <c r="L17" s="103" t="s">
        <v>197</v>
      </c>
      <c r="M17" s="22"/>
      <c r="N17" s="22"/>
      <c r="O17" s="22"/>
      <c r="P17" s="88" t="s">
        <v>111</v>
      </c>
      <c r="Q17" s="89"/>
    </row>
    <row r="18" spans="1:17" ht="20.100000000000001" customHeight="1" x14ac:dyDescent="0.35">
      <c r="A18" s="101" t="s">
        <v>134</v>
      </c>
      <c r="B18" s="82" t="s">
        <v>171</v>
      </c>
      <c r="C18" s="83" t="s">
        <v>100</v>
      </c>
      <c r="D18" s="66" t="s">
        <v>172</v>
      </c>
      <c r="E18" s="8"/>
      <c r="F18" s="90" t="str">
        <f>IF(E18&gt;0,IF(#REF!=MEDIAN(#REF!),"NO","YES"),"")</f>
        <v/>
      </c>
      <c r="G18" s="83" t="s">
        <v>118</v>
      </c>
      <c r="H18" s="83" t="s">
        <v>107</v>
      </c>
      <c r="I18" s="86" t="s">
        <v>48</v>
      </c>
      <c r="J18" s="83" t="s">
        <v>101</v>
      </c>
      <c r="K18" s="102" t="s">
        <v>115</v>
      </c>
      <c r="L18" s="103" t="s">
        <v>197</v>
      </c>
      <c r="M18" s="22"/>
      <c r="N18" s="22"/>
      <c r="O18" s="22"/>
      <c r="P18" s="88" t="s">
        <v>102</v>
      </c>
      <c r="Q18" s="89"/>
    </row>
    <row r="19" spans="1:17" ht="20.100000000000001" customHeight="1" x14ac:dyDescent="0.35">
      <c r="A19" s="101" t="s">
        <v>135</v>
      </c>
      <c r="B19" s="82" t="s">
        <v>173</v>
      </c>
      <c r="C19" s="83" t="s">
        <v>100</v>
      </c>
      <c r="D19" s="66" t="s">
        <v>174</v>
      </c>
      <c r="E19" s="8"/>
      <c r="F19" s="90" t="str">
        <f>IF(E19&gt;0,IF(#REF!=MEDIAN(#REF!),"NO","YES"),"")</f>
        <v/>
      </c>
      <c r="G19" s="83" t="s">
        <v>175</v>
      </c>
      <c r="H19" s="83" t="s">
        <v>72</v>
      </c>
      <c r="I19" s="86" t="s">
        <v>177</v>
      </c>
      <c r="J19" s="83" t="s">
        <v>176</v>
      </c>
      <c r="K19" s="102" t="s">
        <v>114</v>
      </c>
      <c r="L19" s="103" t="s">
        <v>199</v>
      </c>
      <c r="M19" s="22"/>
      <c r="N19" s="22"/>
      <c r="O19" s="22"/>
      <c r="P19" s="88" t="s">
        <v>178</v>
      </c>
      <c r="Q19" s="89"/>
    </row>
    <row r="20" spans="1:17" ht="20.100000000000001" customHeight="1" x14ac:dyDescent="0.35">
      <c r="A20" s="101" t="s">
        <v>136</v>
      </c>
      <c r="B20" s="82" t="s">
        <v>179</v>
      </c>
      <c r="C20" s="83" t="s">
        <v>100</v>
      </c>
      <c r="D20" s="66" t="s">
        <v>180</v>
      </c>
      <c r="E20" s="8"/>
      <c r="F20" s="90" t="str">
        <f>IF(E20&gt;0,IF(#REF!=MEDIAN(#REF!),"NO","YES"),"")</f>
        <v/>
      </c>
      <c r="G20" s="83" t="s">
        <v>181</v>
      </c>
      <c r="H20" s="83" t="s">
        <v>107</v>
      </c>
      <c r="I20" s="86" t="s">
        <v>103</v>
      </c>
      <c r="J20" s="83" t="s">
        <v>104</v>
      </c>
      <c r="K20" s="102" t="s">
        <v>114</v>
      </c>
      <c r="L20" s="103" t="s">
        <v>198</v>
      </c>
      <c r="M20" s="22"/>
      <c r="N20" s="22"/>
      <c r="O20" s="22"/>
      <c r="P20" s="88" t="s">
        <v>102</v>
      </c>
      <c r="Q20" s="89"/>
    </row>
    <row r="21" spans="1:17" ht="20.100000000000001" customHeight="1" x14ac:dyDescent="0.35">
      <c r="A21" s="101" t="s">
        <v>137</v>
      </c>
      <c r="B21" s="82" t="s">
        <v>182</v>
      </c>
      <c r="C21" s="83" t="s">
        <v>105</v>
      </c>
      <c r="D21" s="66" t="s">
        <v>183</v>
      </c>
      <c r="E21" s="8"/>
      <c r="F21" s="90" t="str">
        <f>IF(E21&gt;0,IF(#REF!=MEDIAN(#REF!),"NO","YES"),"")</f>
        <v/>
      </c>
      <c r="G21" s="83" t="s">
        <v>184</v>
      </c>
      <c r="H21" s="83" t="s">
        <v>107</v>
      </c>
      <c r="I21" s="86" t="s">
        <v>103</v>
      </c>
      <c r="J21" s="83" t="s">
        <v>104</v>
      </c>
      <c r="K21" s="102" t="s">
        <v>114</v>
      </c>
      <c r="L21" s="103" t="s">
        <v>197</v>
      </c>
      <c r="M21" s="22"/>
      <c r="N21" s="22"/>
      <c r="O21" s="22"/>
      <c r="P21" s="88" t="s">
        <v>102</v>
      </c>
      <c r="Q21" s="89"/>
    </row>
    <row r="22" spans="1:17" ht="18" x14ac:dyDescent="0.35">
      <c r="A22" s="101" t="s">
        <v>138</v>
      </c>
      <c r="B22" s="82" t="s">
        <v>185</v>
      </c>
      <c r="C22" s="83" t="s">
        <v>100</v>
      </c>
      <c r="D22" s="66" t="s">
        <v>186</v>
      </c>
      <c r="E22" s="8"/>
      <c r="F22" s="90" t="str">
        <f>IF(E22&gt;0,IF(#REF!=MEDIAN(#REF!),"NO","YES"),"")</f>
        <v/>
      </c>
      <c r="G22" s="83" t="s">
        <v>122</v>
      </c>
      <c r="H22" s="83" t="s">
        <v>117</v>
      </c>
      <c r="I22" s="86" t="s">
        <v>48</v>
      </c>
      <c r="J22" s="83" t="s">
        <v>101</v>
      </c>
      <c r="K22" s="102" t="s">
        <v>115</v>
      </c>
      <c r="L22" s="103" t="s">
        <v>197</v>
      </c>
      <c r="M22" s="22"/>
      <c r="N22" s="22"/>
      <c r="O22" s="22"/>
      <c r="P22" s="88" t="s">
        <v>187</v>
      </c>
      <c r="Q22" s="89"/>
    </row>
    <row r="23" spans="1:17" ht="20.100000000000001" customHeight="1" x14ac:dyDescent="0.35">
      <c r="A23" s="101" t="s">
        <v>139</v>
      </c>
      <c r="B23" s="84" t="s">
        <v>188</v>
      </c>
      <c r="C23" s="83" t="s">
        <v>100</v>
      </c>
      <c r="D23" s="66" t="s">
        <v>189</v>
      </c>
      <c r="E23" s="8"/>
      <c r="F23" s="90" t="str">
        <f>IF(E23&gt;0,IF(#REF!=MEDIAN(#REF!),"NO","YES"),"")</f>
        <v/>
      </c>
      <c r="G23" s="83" t="s">
        <v>190</v>
      </c>
      <c r="H23" s="83" t="s">
        <v>107</v>
      </c>
      <c r="I23" s="86" t="s">
        <v>103</v>
      </c>
      <c r="J23" s="83" t="s">
        <v>104</v>
      </c>
      <c r="K23" s="102" t="s">
        <v>119</v>
      </c>
      <c r="L23" s="103" t="s">
        <v>197</v>
      </c>
      <c r="M23" s="22"/>
      <c r="N23" s="22"/>
      <c r="O23" s="22"/>
      <c r="P23" s="88" t="s">
        <v>102</v>
      </c>
      <c r="Q23" s="89"/>
    </row>
    <row r="24" spans="1:17" ht="20.100000000000001" customHeight="1" x14ac:dyDescent="0.35">
      <c r="A24" s="101" t="s">
        <v>140</v>
      </c>
      <c r="B24" s="84" t="s">
        <v>191</v>
      </c>
      <c r="C24" s="83" t="s">
        <v>100</v>
      </c>
      <c r="D24" s="66" t="s">
        <v>192</v>
      </c>
      <c r="E24" s="8"/>
      <c r="F24" s="90" t="str">
        <f>IF(E24&gt;0,IF(#REF!=MEDIAN(#REF!),"NO","YES"),"")</f>
        <v/>
      </c>
      <c r="G24" s="83" t="s">
        <v>193</v>
      </c>
      <c r="H24" s="83" t="s">
        <v>107</v>
      </c>
      <c r="I24" s="86" t="s">
        <v>103</v>
      </c>
      <c r="J24" s="83" t="s">
        <v>104</v>
      </c>
      <c r="K24" s="102" t="s">
        <v>114</v>
      </c>
      <c r="L24" s="103" t="s">
        <v>197</v>
      </c>
      <c r="M24" s="22"/>
      <c r="N24" s="22"/>
      <c r="O24" s="22"/>
      <c r="P24" s="88" t="s">
        <v>102</v>
      </c>
      <c r="Q24" s="89"/>
    </row>
    <row r="25" spans="1:17" ht="20.100000000000001" customHeight="1" x14ac:dyDescent="0.35">
      <c r="A25" s="96"/>
      <c r="B25" s="84"/>
      <c r="C25" s="83"/>
      <c r="D25" s="66"/>
      <c r="E25" s="8"/>
      <c r="F25" s="90" t="str">
        <f>IF(E25&gt;0,IF(#REF!=MEDIAN(#REF!),"NO","YES"),"")</f>
        <v/>
      </c>
      <c r="G25" s="83"/>
      <c r="H25" s="83"/>
      <c r="I25" s="86"/>
      <c r="J25" s="83"/>
      <c r="K25" s="97"/>
      <c r="L25" s="22"/>
      <c r="M25" s="22"/>
      <c r="N25" s="22"/>
      <c r="O25" s="24"/>
      <c r="P25" s="88"/>
      <c r="Q25" s="89"/>
    </row>
    <row r="26" spans="1:17" ht="20.100000000000001" customHeight="1" thickBot="1" x14ac:dyDescent="0.4">
      <c r="A26" s="96"/>
      <c r="B26" s="85"/>
      <c r="C26" s="85"/>
      <c r="D26" s="67"/>
      <c r="E26" s="17"/>
      <c r="F26" s="90" t="str">
        <f>IF(E26&gt;0,IF(#REF!=MEDIAN(#REF!),"NO","YES"),"")</f>
        <v/>
      </c>
      <c r="G26" s="85"/>
      <c r="H26" s="85"/>
      <c r="I26" s="87"/>
      <c r="J26" s="85"/>
      <c r="K26" s="97"/>
      <c r="L26" s="23"/>
      <c r="M26" s="23"/>
      <c r="N26" s="23"/>
      <c r="O26" s="23"/>
      <c r="P26" s="88"/>
      <c r="Q26" s="89"/>
    </row>
    <row r="27" spans="1:17" s="2" customFormat="1" ht="17.25" customHeight="1" x14ac:dyDescent="0.35">
      <c r="A27" s="96"/>
      <c r="B27" s="91"/>
      <c r="C27" s="91"/>
      <c r="D27" s="91"/>
      <c r="E27" s="92"/>
      <c r="F27" s="90" t="str">
        <f>IF(E27&gt;0,IF(#REF!=MEDIAN(#REF!),"NO","YES"),"")</f>
        <v/>
      </c>
      <c r="G27" s="91"/>
      <c r="H27" s="91"/>
      <c r="I27" s="93"/>
      <c r="J27" s="91"/>
      <c r="K27" s="97"/>
      <c r="L27" s="94"/>
      <c r="M27" s="94"/>
      <c r="N27" s="94"/>
      <c r="O27" s="94"/>
      <c r="P27" s="88"/>
      <c r="Q27" s="95"/>
    </row>
    <row r="28" spans="1:17" s="2" customFormat="1" ht="17.25" customHeight="1" x14ac:dyDescent="0.3">
      <c r="A28" s="70"/>
      <c r="B28" s="118" t="s">
        <v>94</v>
      </c>
      <c r="C28" s="118"/>
      <c r="D28" s="118"/>
      <c r="E28" s="118"/>
      <c r="F28" s="118"/>
      <c r="G28" s="118"/>
      <c r="H28" s="98"/>
      <c r="I28" s="98"/>
      <c r="J28" s="98"/>
      <c r="K28" s="98"/>
      <c r="L28" s="98"/>
      <c r="M28" s="68"/>
      <c r="N28" s="68"/>
      <c r="O28" s="71"/>
      <c r="P28" s="69"/>
      <c r="Q28" s="110" t="s">
        <v>96</v>
      </c>
    </row>
    <row r="29" spans="1:17" ht="17.25" customHeight="1" x14ac:dyDescent="0.25">
      <c r="A29" s="72"/>
      <c r="B29" s="73"/>
      <c r="C29" s="98"/>
      <c r="D29" s="98"/>
      <c r="E29" s="98"/>
      <c r="F29" s="98"/>
      <c r="G29" s="98"/>
      <c r="H29" s="98"/>
      <c r="I29" s="98"/>
      <c r="J29" s="98"/>
      <c r="K29" s="98"/>
      <c r="L29" s="98"/>
      <c r="M29" s="68"/>
      <c r="N29" s="68"/>
      <c r="O29" s="69"/>
      <c r="P29" s="55"/>
      <c r="Q29" s="110"/>
    </row>
    <row r="30" spans="1:17" ht="17.25" customHeight="1" thickBot="1" x14ac:dyDescent="0.3">
      <c r="A30" s="74"/>
      <c r="B30" s="75"/>
      <c r="C30" s="75"/>
      <c r="D30" s="75"/>
      <c r="E30" s="75"/>
      <c r="F30" s="75"/>
      <c r="G30" s="75"/>
      <c r="H30" s="75"/>
      <c r="I30" s="75"/>
      <c r="J30" s="75"/>
      <c r="K30" s="75"/>
      <c r="L30" s="75"/>
      <c r="M30" s="75"/>
      <c r="N30" s="75"/>
      <c r="O30" s="54"/>
      <c r="P30" s="55"/>
      <c r="Q30" s="110"/>
    </row>
    <row r="31" spans="1:17" ht="17.25" customHeight="1" thickBot="1" x14ac:dyDescent="0.3">
      <c r="A31" s="76"/>
      <c r="B31" s="98"/>
      <c r="C31" s="98"/>
      <c r="D31" s="98"/>
      <c r="E31" s="98"/>
      <c r="F31" s="98"/>
      <c r="G31" s="98"/>
      <c r="H31" s="98"/>
      <c r="I31" s="98"/>
      <c r="J31" s="98"/>
      <c r="K31" s="98"/>
      <c r="L31" s="98"/>
      <c r="M31" s="68"/>
      <c r="N31" s="68"/>
      <c r="O31" s="54"/>
      <c r="P31" s="55"/>
      <c r="Q31" s="110"/>
    </row>
    <row r="32" spans="1:17" ht="17.25" customHeight="1" x14ac:dyDescent="0.3">
      <c r="A32" s="77" t="s">
        <v>95</v>
      </c>
      <c r="B32" s="73"/>
      <c r="C32" s="47"/>
      <c r="D32" s="47"/>
      <c r="E32" s="47"/>
      <c r="F32" s="47"/>
      <c r="G32" s="47"/>
      <c r="H32" s="47"/>
      <c r="I32" s="47"/>
      <c r="J32" s="47"/>
      <c r="K32" s="47"/>
      <c r="L32" s="47"/>
      <c r="M32" s="47"/>
      <c r="N32" s="47"/>
      <c r="O32" s="55"/>
      <c r="P32" s="55"/>
      <c r="Q32" s="78"/>
    </row>
    <row r="33" spans="1:29" ht="17.25" customHeight="1" x14ac:dyDescent="0.3">
      <c r="A33" s="77" t="s">
        <v>92</v>
      </c>
      <c r="B33" s="73"/>
      <c r="C33" s="47"/>
      <c r="D33" s="47"/>
      <c r="E33" s="47"/>
      <c r="F33" s="47"/>
      <c r="G33" s="47"/>
      <c r="H33" s="47"/>
      <c r="I33" s="47"/>
      <c r="J33" s="47"/>
      <c r="K33" s="47"/>
      <c r="L33" s="47"/>
      <c r="M33" s="47"/>
      <c r="N33" s="47"/>
      <c r="O33" s="115" t="s">
        <v>60</v>
      </c>
      <c r="P33" s="116"/>
      <c r="Q33" s="115"/>
    </row>
    <row r="34" spans="1:29" ht="17.25" customHeight="1" x14ac:dyDescent="0.3">
      <c r="A34" s="77" t="s">
        <v>93</v>
      </c>
      <c r="B34" s="73"/>
      <c r="C34" s="47"/>
      <c r="D34" s="47"/>
      <c r="E34" s="47"/>
      <c r="F34" s="47"/>
      <c r="G34" s="47"/>
      <c r="H34" s="47"/>
      <c r="I34" s="47"/>
      <c r="J34" s="47"/>
      <c r="K34" s="47"/>
      <c r="L34" s="47"/>
      <c r="M34" s="47"/>
      <c r="N34" s="47"/>
      <c r="O34" s="115"/>
      <c r="P34" s="115"/>
      <c r="Q34" s="115"/>
    </row>
    <row r="35" spans="1:29" ht="31.5" customHeight="1" thickBot="1" x14ac:dyDescent="0.35">
      <c r="A35" s="79" t="s">
        <v>2</v>
      </c>
      <c r="B35" s="117"/>
      <c r="C35" s="117"/>
      <c r="D35" s="80"/>
      <c r="E35" s="80"/>
      <c r="F35" s="80"/>
      <c r="G35" s="80"/>
      <c r="H35" s="80"/>
      <c r="I35" s="80"/>
      <c r="J35" s="80"/>
      <c r="K35" s="80"/>
      <c r="L35" s="80"/>
      <c r="M35" s="80"/>
      <c r="N35" s="80"/>
      <c r="O35" s="81" t="s">
        <v>55</v>
      </c>
      <c r="P35" s="113"/>
      <c r="Q35" s="114"/>
      <c r="R35" s="1"/>
      <c r="S35" s="1"/>
      <c r="T35" s="1"/>
      <c r="U35" s="1"/>
      <c r="V35" s="1"/>
      <c r="W35" s="1"/>
      <c r="X35" s="1"/>
      <c r="Y35" s="1"/>
      <c r="Z35" s="1"/>
      <c r="AA35" s="1"/>
      <c r="AB35" s="1"/>
      <c r="AC35" s="1"/>
    </row>
    <row r="36" spans="1:29" s="20" customFormat="1" ht="17.25" customHeight="1" thickTop="1" x14ac:dyDescent="0.25">
      <c r="A36" s="7"/>
      <c r="B36" s="18"/>
      <c r="C36" s="18"/>
      <c r="D36" s="18"/>
      <c r="E36" s="18"/>
      <c r="F36" s="18"/>
      <c r="G36" s="18"/>
      <c r="H36" s="18"/>
      <c r="I36" s="18"/>
      <c r="J36" s="18"/>
      <c r="K36" s="18"/>
      <c r="L36" s="18"/>
      <c r="M36" s="18"/>
      <c r="N36" s="18"/>
      <c r="O36" s="6"/>
      <c r="P36" s="6"/>
      <c r="Q36" s="6"/>
    </row>
    <row r="37" spans="1:29" s="20" customFormat="1" x14ac:dyDescent="0.25">
      <c r="A37" s="7"/>
      <c r="B37" s="18"/>
      <c r="C37" s="18"/>
      <c r="D37" s="18"/>
      <c r="E37" s="18"/>
      <c r="F37" s="18"/>
      <c r="G37" s="18"/>
      <c r="H37" s="18"/>
      <c r="I37" s="18"/>
      <c r="J37" s="18"/>
      <c r="K37" s="18"/>
      <c r="L37" s="18"/>
      <c r="M37" s="18"/>
      <c r="N37" s="18"/>
      <c r="O37" s="6"/>
      <c r="P37" s="6"/>
      <c r="Q37" s="6"/>
    </row>
    <row r="38" spans="1:29" s="20" customFormat="1" x14ac:dyDescent="0.25">
      <c r="A38" s="7"/>
      <c r="B38" s="18"/>
      <c r="C38" s="18"/>
      <c r="D38" s="18"/>
      <c r="E38" s="18"/>
      <c r="F38" s="18"/>
      <c r="G38" s="18"/>
      <c r="H38" s="18"/>
      <c r="I38" s="18"/>
      <c r="J38" s="18"/>
      <c r="K38" s="18"/>
      <c r="L38" s="18"/>
      <c r="M38" s="18"/>
      <c r="N38" s="18"/>
      <c r="O38" s="6"/>
      <c r="P38" s="6"/>
      <c r="Q38" s="6"/>
    </row>
    <row r="39" spans="1:29" s="20" customFormat="1" x14ac:dyDescent="0.25">
      <c r="A39" s="7"/>
      <c r="B39" s="18"/>
      <c r="C39" s="18"/>
      <c r="D39" s="18"/>
      <c r="E39" s="18"/>
      <c r="F39" s="18"/>
      <c r="G39" s="18"/>
      <c r="H39" s="18"/>
      <c r="I39" s="18"/>
      <c r="J39" s="18"/>
      <c r="K39" s="18"/>
      <c r="L39" s="18"/>
      <c r="M39" s="18"/>
      <c r="N39" s="18"/>
      <c r="O39" s="6"/>
      <c r="P39" s="6"/>
      <c r="Q39" s="6"/>
    </row>
    <row r="40" spans="1:29" s="20" customFormat="1" x14ac:dyDescent="0.25">
      <c r="A40" s="7"/>
      <c r="B40" s="18"/>
      <c r="C40" s="18"/>
      <c r="D40" s="18"/>
      <c r="E40" s="18"/>
      <c r="F40" s="18"/>
      <c r="G40" s="18"/>
      <c r="H40" s="18"/>
      <c r="I40" s="18"/>
      <c r="J40" s="18"/>
      <c r="K40" s="18"/>
      <c r="L40" s="18"/>
      <c r="M40" s="18"/>
      <c r="N40" s="18"/>
      <c r="O40" s="6"/>
      <c r="P40" s="6"/>
      <c r="Q40" s="6"/>
    </row>
    <row r="41" spans="1:29" s="20" customFormat="1" x14ac:dyDescent="0.25">
      <c r="A41" s="7"/>
      <c r="B41" s="18"/>
      <c r="C41" s="18"/>
      <c r="D41" s="18"/>
      <c r="E41" s="18"/>
      <c r="F41" s="18"/>
      <c r="G41" s="18"/>
      <c r="H41" s="18"/>
      <c r="I41" s="18"/>
      <c r="J41" s="18"/>
      <c r="K41" s="18"/>
      <c r="L41" s="18"/>
      <c r="M41" s="18"/>
      <c r="N41" s="18"/>
      <c r="O41" s="6"/>
      <c r="P41" s="6"/>
      <c r="Q41" s="6"/>
    </row>
    <row r="42" spans="1:29" s="20" customFormat="1" x14ac:dyDescent="0.25">
      <c r="A42" s="7"/>
      <c r="B42" s="18"/>
      <c r="C42" s="18"/>
      <c r="D42" s="18"/>
      <c r="E42" s="18"/>
      <c r="F42" s="18"/>
      <c r="G42" s="18"/>
      <c r="H42" s="18"/>
      <c r="I42" s="18"/>
      <c r="J42" s="18"/>
      <c r="K42" s="18"/>
      <c r="L42" s="18"/>
      <c r="M42" s="18"/>
      <c r="N42" s="18"/>
      <c r="O42" s="6"/>
      <c r="P42" s="6"/>
      <c r="Q42" s="6"/>
    </row>
    <row r="43" spans="1:29" s="20" customFormat="1" x14ac:dyDescent="0.25">
      <c r="A43" s="7"/>
      <c r="B43" s="18"/>
      <c r="C43" s="18"/>
      <c r="D43" s="18"/>
      <c r="E43" s="18"/>
      <c r="F43" s="18"/>
      <c r="G43" s="18"/>
      <c r="H43" s="18"/>
      <c r="I43" s="18"/>
      <c r="J43" s="18"/>
      <c r="K43" s="18"/>
      <c r="L43" s="18"/>
      <c r="M43" s="18"/>
      <c r="N43" s="18"/>
      <c r="O43" s="6"/>
      <c r="P43" s="6"/>
      <c r="Q43" s="6"/>
    </row>
    <row r="44" spans="1:29" s="20" customFormat="1" x14ac:dyDescent="0.25">
      <c r="A44" s="7"/>
      <c r="B44" s="18"/>
      <c r="C44" s="18"/>
      <c r="D44" s="18"/>
      <c r="E44" s="18"/>
      <c r="F44" s="18"/>
      <c r="G44" s="18"/>
      <c r="H44" s="18"/>
      <c r="I44" s="18"/>
      <c r="J44" s="18"/>
      <c r="K44" s="18"/>
      <c r="L44" s="18"/>
      <c r="M44" s="18"/>
      <c r="N44" s="18"/>
      <c r="O44" s="6"/>
      <c r="P44" s="6"/>
      <c r="Q44" s="6"/>
    </row>
    <row r="45" spans="1:29" s="20" customFormat="1" x14ac:dyDescent="0.25">
      <c r="A45" s="7"/>
      <c r="B45" s="18"/>
      <c r="C45" s="18"/>
      <c r="D45" s="18"/>
      <c r="E45" s="18"/>
      <c r="F45" s="18"/>
      <c r="G45" s="18"/>
      <c r="H45" s="18"/>
      <c r="I45" s="18"/>
      <c r="J45" s="18"/>
      <c r="K45" s="18"/>
      <c r="L45" s="18"/>
      <c r="M45" s="18"/>
      <c r="N45" s="18"/>
      <c r="O45" s="6"/>
      <c r="P45" s="6"/>
      <c r="Q45" s="6"/>
    </row>
    <row r="46" spans="1:29" s="20" customFormat="1" x14ac:dyDescent="0.25">
      <c r="A46" s="7"/>
      <c r="B46" s="18"/>
      <c r="C46" s="18"/>
      <c r="D46" s="18"/>
      <c r="E46" s="18"/>
      <c r="F46" s="18"/>
      <c r="G46" s="18"/>
      <c r="H46" s="18"/>
      <c r="I46" s="18"/>
      <c r="J46" s="18"/>
      <c r="K46" s="18"/>
      <c r="L46" s="18"/>
      <c r="M46" s="18"/>
      <c r="N46" s="18"/>
      <c r="O46" s="6"/>
      <c r="P46" s="6"/>
      <c r="Q46" s="6"/>
    </row>
    <row r="47" spans="1:29" s="20" customFormat="1" x14ac:dyDescent="0.25">
      <c r="A47" s="7"/>
      <c r="B47" s="18"/>
      <c r="C47" s="18"/>
      <c r="D47" s="18"/>
      <c r="E47" s="18"/>
      <c r="F47" s="18"/>
      <c r="G47" s="18"/>
      <c r="H47" s="18"/>
      <c r="I47" s="18"/>
      <c r="J47" s="18"/>
      <c r="K47" s="18"/>
      <c r="L47" s="18"/>
      <c r="M47" s="18"/>
      <c r="N47" s="18"/>
      <c r="O47" s="6"/>
      <c r="P47" s="6"/>
      <c r="Q47" s="6"/>
    </row>
    <row r="48" spans="1:29" s="20" customFormat="1" x14ac:dyDescent="0.25">
      <c r="A48" s="7"/>
      <c r="B48" s="18"/>
      <c r="C48" s="18"/>
      <c r="D48" s="18"/>
      <c r="E48" s="18"/>
      <c r="F48" s="18"/>
      <c r="G48" s="18"/>
      <c r="H48" s="18"/>
      <c r="I48" s="18"/>
      <c r="J48" s="18"/>
      <c r="K48" s="18"/>
      <c r="L48" s="18"/>
      <c r="M48" s="18"/>
      <c r="N48" s="18"/>
      <c r="O48" s="6"/>
      <c r="P48" s="6"/>
      <c r="Q48" s="6"/>
    </row>
    <row r="49" spans="1:17" s="20" customFormat="1" x14ac:dyDescent="0.25">
      <c r="A49" s="7"/>
      <c r="B49" s="18"/>
      <c r="C49" s="18"/>
      <c r="D49" s="18"/>
      <c r="E49" s="18"/>
      <c r="F49" s="18"/>
      <c r="G49" s="18"/>
      <c r="H49" s="18"/>
      <c r="I49" s="18"/>
      <c r="J49" s="18"/>
      <c r="K49" s="18"/>
      <c r="L49" s="18"/>
      <c r="M49" s="18"/>
      <c r="N49" s="18"/>
      <c r="O49" s="6"/>
      <c r="P49" s="6"/>
      <c r="Q49" s="6"/>
    </row>
    <row r="50" spans="1:17" s="20" customFormat="1" x14ac:dyDescent="0.25">
      <c r="A50" s="7"/>
      <c r="B50" s="18"/>
      <c r="C50" s="18"/>
      <c r="D50" s="18"/>
      <c r="E50" s="18"/>
      <c r="F50" s="18"/>
      <c r="G50" s="18"/>
      <c r="H50" s="18"/>
      <c r="I50" s="18"/>
      <c r="J50" s="18"/>
      <c r="K50" s="18"/>
      <c r="L50" s="18"/>
      <c r="M50" s="18"/>
      <c r="N50" s="18"/>
      <c r="O50" s="6"/>
      <c r="P50" s="6"/>
      <c r="Q50" s="6"/>
    </row>
    <row r="51" spans="1:17" s="20" customFormat="1" x14ac:dyDescent="0.25">
      <c r="A51" s="7"/>
      <c r="B51" s="18"/>
      <c r="C51" s="18"/>
      <c r="D51" s="18"/>
      <c r="E51" s="18"/>
      <c r="F51" s="18"/>
      <c r="G51" s="18"/>
      <c r="H51" s="18"/>
      <c r="I51" s="18"/>
      <c r="J51" s="18"/>
      <c r="K51" s="18"/>
      <c r="L51" s="18"/>
      <c r="M51" s="18"/>
      <c r="N51" s="18"/>
      <c r="O51" s="6"/>
      <c r="P51" s="6"/>
      <c r="Q51" s="6"/>
    </row>
    <row r="52" spans="1:17" s="20" customFormat="1" x14ac:dyDescent="0.25">
      <c r="A52" s="7"/>
      <c r="B52" s="18"/>
      <c r="C52" s="18"/>
      <c r="D52" s="18"/>
      <c r="E52" s="18"/>
      <c r="F52" s="18"/>
      <c r="G52" s="18"/>
      <c r="H52" s="18"/>
      <c r="I52" s="18"/>
      <c r="J52" s="18"/>
      <c r="K52" s="18"/>
      <c r="L52" s="18"/>
      <c r="M52" s="18"/>
      <c r="N52" s="18"/>
      <c r="O52" s="6"/>
      <c r="P52" s="6"/>
      <c r="Q52" s="6"/>
    </row>
  </sheetData>
  <mergeCells count="15">
    <mergeCell ref="Q28:Q31"/>
    <mergeCell ref="A6:B6"/>
    <mergeCell ref="P35:Q35"/>
    <mergeCell ref="O33:O34"/>
    <mergeCell ref="P33:Q34"/>
    <mergeCell ref="B35:C35"/>
    <mergeCell ref="B28:G28"/>
    <mergeCell ref="H5:K5"/>
    <mergeCell ref="H4:K4"/>
    <mergeCell ref="H3:K3"/>
    <mergeCell ref="H2:K2"/>
    <mergeCell ref="P3:Q3"/>
    <mergeCell ref="P4:Q4"/>
    <mergeCell ref="P5:Q5"/>
    <mergeCell ref="P2:Q2"/>
  </mergeCells>
  <phoneticPr fontId="0" type="noConversion"/>
  <conditionalFormatting sqref="F8:F27">
    <cfRule type="cellIs" dxfId="0" priority="1" stopIfTrue="1" operator="equal">
      <formula>"Yes"</formula>
    </cfRule>
  </conditionalFormatting>
  <dataValidations count="6">
    <dataValidation type="list" allowBlank="1" showInputMessage="1" showErrorMessage="1" error="USE DROP DOWN MENU" sqref="K8:K27" xr:uid="{00000000-0002-0000-0100-000000000000}">
      <formula1>Glass_Type</formula1>
    </dataValidation>
    <dataValidation type="list" allowBlank="1" showInputMessage="1" error="USE DROP DOWN MENU" sqref="L25:L27" xr:uid="{00000000-0002-0000-0100-000001000000}">
      <formula1>Notes</formula1>
    </dataValidation>
    <dataValidation type="list" allowBlank="1" showInputMessage="1" showErrorMessage="1" error="USE DROP DOWN MENU" sqref="M8:M27" xr:uid="{00000000-0002-0000-0100-000002000000}">
      <formula1>Doors</formula1>
    </dataValidation>
    <dataValidation type="list" allowBlank="1" showInputMessage="1" showErrorMessage="1" error="USE DROP DOWN MENU" sqref="O25:O27" xr:uid="{00000000-0002-0000-0100-000003000000}">
      <formula1>Brand</formula1>
    </dataValidation>
    <dataValidation type="list" showInputMessage="1" showErrorMessage="1" error="USE DROP DOWN MENU" sqref="N8:N27" xr:uid="{00000000-0002-0000-0100-000004000000}">
      <formula1>INDIRECT(SUBSTITUTE(I8," ","_"))</formula1>
    </dataValidation>
    <dataValidation allowBlank="1" showInputMessage="1" showErrorMessage="1" error="USE DROP DOWN MENU" sqref="O8:O24 L8:L24" xr:uid="{D168D41A-2388-4122-B9DC-7ECE16AD0305}"/>
  </dataValidations>
  <printOptions horizontalCentered="1" verticalCentered="1"/>
  <pageMargins left="0.25" right="0.25" top="0.75" bottom="0.75" header="0.3" footer="0.3"/>
  <pageSetup scale="53"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L12"/>
  <sheetViews>
    <sheetView workbookViewId="0">
      <selection activeCell="I25" sqref="I25"/>
    </sheetView>
  </sheetViews>
  <sheetFormatPr defaultRowHeight="13.2" x14ac:dyDescent="0.25"/>
  <cols>
    <col min="2" max="2" width="12.88671875" bestFit="1" customWidth="1"/>
    <col min="3" max="3" width="20.33203125" bestFit="1" customWidth="1"/>
    <col min="4" max="4" width="9.6640625" bestFit="1" customWidth="1"/>
    <col min="5" max="5" width="19" bestFit="1" customWidth="1"/>
    <col min="7" max="7" width="12.5546875" bestFit="1" customWidth="1"/>
    <col min="8" max="8" width="16" bestFit="1" customWidth="1"/>
    <col min="10" max="10" width="14" bestFit="1" customWidth="1"/>
  </cols>
  <sheetData>
    <row r="1" spans="2:12" x14ac:dyDescent="0.25">
      <c r="B1" s="39" t="s">
        <v>40</v>
      </c>
      <c r="C1" s="39" t="s">
        <v>41</v>
      </c>
      <c r="D1" s="39" t="s">
        <v>46</v>
      </c>
      <c r="E1" s="39" t="s">
        <v>42</v>
      </c>
      <c r="F1" s="39" t="s">
        <v>50</v>
      </c>
      <c r="G1" s="39"/>
      <c r="H1" s="39" t="s">
        <v>65</v>
      </c>
      <c r="I1" s="39" t="s">
        <v>70</v>
      </c>
      <c r="J1" s="39" t="s">
        <v>73</v>
      </c>
      <c r="K1" s="39" t="s">
        <v>58</v>
      </c>
      <c r="L1" s="39" t="s">
        <v>48</v>
      </c>
    </row>
    <row r="2" spans="2:12" x14ac:dyDescent="0.25">
      <c r="B2" s="5" t="s">
        <v>77</v>
      </c>
      <c r="C2" s="5" t="s">
        <v>78</v>
      </c>
      <c r="D2" s="5" t="s">
        <v>47</v>
      </c>
      <c r="E2" s="5" t="s">
        <v>43</v>
      </c>
      <c r="F2" s="5" t="s">
        <v>51</v>
      </c>
      <c r="H2" t="s">
        <v>76</v>
      </c>
      <c r="I2" s="5" t="s">
        <v>71</v>
      </c>
      <c r="J2" s="5" t="s">
        <v>58</v>
      </c>
      <c r="K2" s="5" t="s">
        <v>47</v>
      </c>
      <c r="L2" s="5" t="s">
        <v>47</v>
      </c>
    </row>
    <row r="3" spans="2:12" x14ac:dyDescent="0.25">
      <c r="B3" t="s">
        <v>20</v>
      </c>
      <c r="C3" t="s">
        <v>21</v>
      </c>
      <c r="D3" s="5" t="s">
        <v>48</v>
      </c>
      <c r="E3" s="5" t="s">
        <v>44</v>
      </c>
      <c r="F3" s="5" t="s">
        <v>52</v>
      </c>
      <c r="H3" t="s">
        <v>61</v>
      </c>
      <c r="I3" s="5" t="s">
        <v>72</v>
      </c>
      <c r="J3" s="5" t="s">
        <v>48</v>
      </c>
      <c r="K3" s="5" t="s">
        <v>49</v>
      </c>
      <c r="L3" s="5" t="s">
        <v>48</v>
      </c>
    </row>
    <row r="4" spans="2:12" x14ac:dyDescent="0.25">
      <c r="B4" t="s">
        <v>22</v>
      </c>
      <c r="C4" t="s">
        <v>23</v>
      </c>
      <c r="D4" s="5" t="s">
        <v>49</v>
      </c>
      <c r="E4" s="5" t="s">
        <v>45</v>
      </c>
      <c r="F4" s="5" t="s">
        <v>53</v>
      </c>
      <c r="H4" t="s">
        <v>62</v>
      </c>
      <c r="I4" s="5" t="s">
        <v>64</v>
      </c>
    </row>
    <row r="5" spans="2:12" x14ac:dyDescent="0.25">
      <c r="B5" t="s">
        <v>24</v>
      </c>
      <c r="C5" t="s">
        <v>25</v>
      </c>
      <c r="H5" t="s">
        <v>63</v>
      </c>
    </row>
    <row r="6" spans="2:12" x14ac:dyDescent="0.25">
      <c r="B6" t="s">
        <v>26</v>
      </c>
      <c r="C6" t="s">
        <v>27</v>
      </c>
      <c r="H6" s="5" t="s">
        <v>74</v>
      </c>
    </row>
    <row r="7" spans="2:12" x14ac:dyDescent="0.25">
      <c r="B7" t="s">
        <v>28</v>
      </c>
      <c r="C7" t="s">
        <v>29</v>
      </c>
      <c r="H7" t="s">
        <v>64</v>
      </c>
    </row>
    <row r="8" spans="2:12" x14ac:dyDescent="0.25">
      <c r="B8" t="s">
        <v>30</v>
      </c>
      <c r="C8" t="s">
        <v>31</v>
      </c>
    </row>
    <row r="9" spans="2:12" x14ac:dyDescent="0.25">
      <c r="B9" t="s">
        <v>32</v>
      </c>
      <c r="C9" t="s">
        <v>33</v>
      </c>
    </row>
    <row r="10" spans="2:12" x14ac:dyDescent="0.25">
      <c r="B10" t="s">
        <v>34</v>
      </c>
      <c r="C10" t="s">
        <v>35</v>
      </c>
    </row>
    <row r="11" spans="2:12" x14ac:dyDescent="0.25">
      <c r="B11" t="s">
        <v>36</v>
      </c>
      <c r="C11" t="s">
        <v>37</v>
      </c>
    </row>
    <row r="12" spans="2:12" x14ac:dyDescent="0.25">
      <c r="B12" t="s">
        <v>38</v>
      </c>
      <c r="C12" t="s">
        <v>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21"/>
  <sheetViews>
    <sheetView zoomScaleNormal="100" workbookViewId="0">
      <selection activeCell="E21" sqref="E21"/>
    </sheetView>
  </sheetViews>
  <sheetFormatPr defaultRowHeight="13.2" x14ac:dyDescent="0.25"/>
  <cols>
    <col min="1" max="1" width="15.5546875" customWidth="1"/>
    <col min="2" max="2" width="5.109375" bestFit="1" customWidth="1"/>
    <col min="3" max="3" width="6.109375" bestFit="1" customWidth="1"/>
    <col min="4" max="4" width="15.109375" bestFit="1" customWidth="1"/>
    <col min="5" max="5" width="10.44140625" customWidth="1"/>
    <col min="6" max="6" width="9" bestFit="1" customWidth="1"/>
    <col min="7" max="7" width="15.44140625" bestFit="1" customWidth="1"/>
    <col min="8" max="8" width="7.109375" bestFit="1" customWidth="1"/>
    <col min="9" max="9" width="11.44140625" customWidth="1"/>
    <col min="10" max="10" width="8.33203125" bestFit="1" customWidth="1"/>
    <col min="11" max="11" width="17.5546875" bestFit="1" customWidth="1"/>
    <col min="12" max="12" width="14.5546875" bestFit="1" customWidth="1"/>
    <col min="13" max="13" width="8" bestFit="1" customWidth="1"/>
    <col min="14" max="14" width="9.5546875" customWidth="1"/>
    <col min="15" max="15" width="14.44140625" customWidth="1"/>
  </cols>
  <sheetData>
    <row r="1" spans="1:15" ht="46.8" x14ac:dyDescent="0.3">
      <c r="A1" s="21" t="s">
        <v>13</v>
      </c>
      <c r="B1" s="9" t="s">
        <v>16</v>
      </c>
      <c r="C1" s="10" t="s">
        <v>0</v>
      </c>
      <c r="D1" s="11" t="s">
        <v>18</v>
      </c>
      <c r="E1" s="12" t="s">
        <v>17</v>
      </c>
      <c r="F1" s="13" t="s">
        <v>59</v>
      </c>
      <c r="G1" s="11" t="s">
        <v>19</v>
      </c>
      <c r="H1" s="11" t="s">
        <v>15</v>
      </c>
      <c r="I1" s="25" t="s">
        <v>73</v>
      </c>
      <c r="J1" s="14" t="s">
        <v>14</v>
      </c>
      <c r="K1" s="14" t="s">
        <v>12</v>
      </c>
      <c r="L1" s="26" t="s">
        <v>75</v>
      </c>
      <c r="M1" s="14" t="s">
        <v>69</v>
      </c>
      <c r="N1" s="15" t="s">
        <v>68</v>
      </c>
      <c r="O1" s="16" t="s">
        <v>50</v>
      </c>
    </row>
    <row r="2" spans="1:15" ht="17.399999999999999" x14ac:dyDescent="0.3">
      <c r="A2" s="27"/>
      <c r="B2" s="36"/>
      <c r="C2" s="37"/>
      <c r="D2" s="37"/>
      <c r="E2" s="31"/>
      <c r="F2" s="36" t="str">
        <f t="shared" ref="F2:F20" si="0">IF(E2&gt;0,IF(Q2=MEDIAN(Q2:S2),"No","Yes"),"")</f>
        <v/>
      </c>
      <c r="G2" s="36"/>
      <c r="H2" s="36"/>
      <c r="I2" s="36"/>
      <c r="J2" s="36"/>
      <c r="K2" s="33"/>
      <c r="L2" s="33"/>
      <c r="M2" s="33"/>
      <c r="N2" s="36"/>
      <c r="O2" s="35"/>
    </row>
    <row r="3" spans="1:15" ht="19.2" x14ac:dyDescent="0.45">
      <c r="A3" s="28"/>
      <c r="B3" s="36"/>
      <c r="C3" s="37"/>
      <c r="D3" s="37"/>
      <c r="E3" s="31"/>
      <c r="F3" s="36" t="str">
        <f t="shared" si="0"/>
        <v/>
      </c>
      <c r="G3" s="36"/>
      <c r="H3" s="36"/>
      <c r="I3" s="36"/>
      <c r="J3" s="36"/>
      <c r="K3" s="33"/>
      <c r="L3" s="33"/>
      <c r="M3" s="33"/>
      <c r="N3" s="36"/>
      <c r="O3" s="35"/>
    </row>
    <row r="4" spans="1:15" ht="19.2" x14ac:dyDescent="0.45">
      <c r="A4" s="28"/>
      <c r="B4" s="36"/>
      <c r="C4" s="37"/>
      <c r="D4" s="37"/>
      <c r="E4" s="31"/>
      <c r="F4" s="36" t="str">
        <f t="shared" si="0"/>
        <v/>
      </c>
      <c r="G4" s="36"/>
      <c r="H4" s="36"/>
      <c r="I4" s="36"/>
      <c r="J4" s="36"/>
      <c r="K4" s="33"/>
      <c r="L4" s="33"/>
      <c r="M4" s="33"/>
      <c r="N4" s="36"/>
      <c r="O4" s="35"/>
    </row>
    <row r="5" spans="1:15" ht="19.2" x14ac:dyDescent="0.45">
      <c r="A5" s="28"/>
      <c r="B5" s="36"/>
      <c r="C5" s="37"/>
      <c r="D5" s="37"/>
      <c r="E5" s="31"/>
      <c r="F5" s="36" t="str">
        <f t="shared" si="0"/>
        <v/>
      </c>
      <c r="G5" s="36"/>
      <c r="H5" s="36"/>
      <c r="I5" s="36"/>
      <c r="J5" s="36"/>
      <c r="K5" s="33"/>
      <c r="L5" s="33"/>
      <c r="M5" s="33"/>
      <c r="N5" s="36"/>
      <c r="O5" s="35"/>
    </row>
    <row r="6" spans="1:15" ht="19.2" x14ac:dyDescent="0.45">
      <c r="A6" s="28"/>
      <c r="B6" s="36"/>
      <c r="C6" s="37"/>
      <c r="D6" s="37"/>
      <c r="E6" s="31"/>
      <c r="F6" s="36" t="str">
        <f t="shared" si="0"/>
        <v/>
      </c>
      <c r="G6" s="36"/>
      <c r="H6" s="36"/>
      <c r="I6" s="36"/>
      <c r="J6" s="36"/>
      <c r="K6" s="33"/>
      <c r="L6" s="33"/>
      <c r="M6" s="33"/>
      <c r="N6" s="36"/>
      <c r="O6" s="35"/>
    </row>
    <row r="7" spans="1:15" ht="19.2" x14ac:dyDescent="0.45">
      <c r="A7" s="28"/>
      <c r="B7" s="36"/>
      <c r="C7" s="37"/>
      <c r="D7" s="37"/>
      <c r="E7" s="31"/>
      <c r="F7" s="36" t="str">
        <f t="shared" si="0"/>
        <v/>
      </c>
      <c r="G7" s="36"/>
      <c r="H7" s="36"/>
      <c r="I7" s="36"/>
      <c r="J7" s="36"/>
      <c r="K7" s="33"/>
      <c r="L7" s="33"/>
      <c r="M7" s="33"/>
      <c r="N7" s="36"/>
      <c r="O7" s="35"/>
    </row>
    <row r="8" spans="1:15" ht="19.2" x14ac:dyDescent="0.45">
      <c r="A8" s="28"/>
      <c r="B8" s="36"/>
      <c r="C8" s="37"/>
      <c r="D8" s="37"/>
      <c r="E8" s="31"/>
      <c r="F8" s="36" t="str">
        <f t="shared" si="0"/>
        <v/>
      </c>
      <c r="G8" s="36"/>
      <c r="H8" s="36"/>
      <c r="I8" s="36"/>
      <c r="J8" s="36"/>
      <c r="K8" s="33"/>
      <c r="L8" s="33"/>
      <c r="M8" s="33"/>
      <c r="N8" s="36"/>
      <c r="O8" s="35"/>
    </row>
    <row r="9" spans="1:15" ht="19.2" x14ac:dyDescent="0.45">
      <c r="A9" s="28"/>
      <c r="B9" s="38"/>
      <c r="C9" s="37"/>
      <c r="D9" s="37"/>
      <c r="E9" s="31"/>
      <c r="F9" s="36" t="str">
        <f t="shared" si="0"/>
        <v/>
      </c>
      <c r="G9" s="36"/>
      <c r="H9" s="36"/>
      <c r="I9" s="36"/>
      <c r="J9" s="36"/>
      <c r="K9" s="33"/>
      <c r="L9" s="33"/>
      <c r="M9" s="33"/>
      <c r="N9" s="36"/>
      <c r="O9" s="35"/>
    </row>
    <row r="10" spans="1:15" ht="19.2" x14ac:dyDescent="0.45">
      <c r="A10" s="28"/>
      <c r="B10" s="38"/>
      <c r="C10" s="37"/>
      <c r="D10" s="37"/>
      <c r="E10" s="31"/>
      <c r="F10" s="36" t="str">
        <f t="shared" si="0"/>
        <v/>
      </c>
      <c r="G10" s="36"/>
      <c r="H10" s="36"/>
      <c r="I10" s="36"/>
      <c r="J10" s="36"/>
      <c r="K10" s="33"/>
      <c r="L10" s="33"/>
      <c r="M10" s="33"/>
      <c r="N10" s="36"/>
      <c r="O10" s="35"/>
    </row>
    <row r="11" spans="1:15" ht="19.2" x14ac:dyDescent="0.45">
      <c r="A11" s="28"/>
      <c r="B11" s="38"/>
      <c r="C11" s="37"/>
      <c r="D11" s="37"/>
      <c r="E11" s="31"/>
      <c r="F11" s="36" t="str">
        <f t="shared" si="0"/>
        <v/>
      </c>
      <c r="G11" s="36"/>
      <c r="H11" s="36"/>
      <c r="I11" s="36"/>
      <c r="J11" s="36"/>
      <c r="K11" s="33"/>
      <c r="L11" s="33"/>
      <c r="M11" s="33"/>
      <c r="N11" s="36"/>
      <c r="O11" s="35"/>
    </row>
    <row r="12" spans="1:15" ht="19.2" x14ac:dyDescent="0.45">
      <c r="A12" s="28"/>
      <c r="B12" s="36"/>
      <c r="C12" s="37"/>
      <c r="D12" s="37"/>
      <c r="E12" s="31"/>
      <c r="F12" s="36" t="str">
        <f t="shared" si="0"/>
        <v/>
      </c>
      <c r="G12" s="36"/>
      <c r="H12" s="36"/>
      <c r="I12" s="36"/>
      <c r="J12" s="36"/>
      <c r="K12" s="33"/>
      <c r="L12" s="33"/>
      <c r="M12" s="33"/>
      <c r="N12" s="36"/>
      <c r="O12" s="35"/>
    </row>
    <row r="13" spans="1:15" ht="19.2" x14ac:dyDescent="0.45">
      <c r="A13" s="28"/>
      <c r="B13" s="36"/>
      <c r="C13" s="37"/>
      <c r="D13" s="37"/>
      <c r="E13" s="31"/>
      <c r="F13" s="36" t="str">
        <f t="shared" si="0"/>
        <v/>
      </c>
      <c r="G13" s="36"/>
      <c r="H13" s="36"/>
      <c r="I13" s="36"/>
      <c r="J13" s="36"/>
      <c r="K13" s="33"/>
      <c r="L13" s="33"/>
      <c r="M13" s="33"/>
      <c r="N13" s="36"/>
      <c r="O13" s="35"/>
    </row>
    <row r="14" spans="1:15" ht="19.2" x14ac:dyDescent="0.45">
      <c r="A14" s="28"/>
      <c r="B14" s="36"/>
      <c r="C14" s="37"/>
      <c r="D14" s="37"/>
      <c r="E14" s="31"/>
      <c r="F14" s="36" t="str">
        <f t="shared" si="0"/>
        <v/>
      </c>
      <c r="G14" s="36"/>
      <c r="H14" s="36"/>
      <c r="I14" s="36"/>
      <c r="J14" s="36"/>
      <c r="K14" s="33"/>
      <c r="L14" s="33"/>
      <c r="M14" s="33"/>
      <c r="N14" s="36"/>
      <c r="O14" s="35"/>
    </row>
    <row r="15" spans="1:15" ht="19.2" x14ac:dyDescent="0.45">
      <c r="A15" s="28"/>
      <c r="B15" s="36"/>
      <c r="C15" s="37"/>
      <c r="D15" s="37"/>
      <c r="E15" s="31"/>
      <c r="F15" s="36" t="str">
        <f t="shared" si="0"/>
        <v/>
      </c>
      <c r="G15" s="36"/>
      <c r="H15" s="36"/>
      <c r="I15" s="36"/>
      <c r="J15" s="36"/>
      <c r="K15" s="33"/>
      <c r="L15" s="33"/>
      <c r="M15" s="33"/>
      <c r="N15" s="36"/>
      <c r="O15" s="35"/>
    </row>
    <row r="16" spans="1:15" ht="19.2" x14ac:dyDescent="0.45">
      <c r="A16" s="28"/>
      <c r="B16" s="36"/>
      <c r="C16" s="37"/>
      <c r="D16" s="37"/>
      <c r="E16" s="31"/>
      <c r="F16" s="36" t="str">
        <f t="shared" si="0"/>
        <v/>
      </c>
      <c r="G16" s="36"/>
      <c r="H16" s="36"/>
      <c r="I16" s="36"/>
      <c r="J16" s="36"/>
      <c r="K16" s="33"/>
      <c r="L16" s="33"/>
      <c r="M16" s="33"/>
      <c r="N16" s="36"/>
      <c r="O16" s="35"/>
    </row>
    <row r="17" spans="1:15" ht="17.399999999999999" x14ac:dyDescent="0.3">
      <c r="A17" s="29"/>
      <c r="B17" s="36"/>
      <c r="C17" s="37"/>
      <c r="D17" s="37"/>
      <c r="E17" s="31"/>
      <c r="F17" s="36" t="str">
        <f t="shared" si="0"/>
        <v/>
      </c>
      <c r="G17" s="36"/>
      <c r="H17" s="36"/>
      <c r="I17" s="36"/>
      <c r="J17" s="36"/>
      <c r="K17" s="33"/>
      <c r="L17" s="33"/>
      <c r="M17" s="33"/>
      <c r="N17" s="36"/>
      <c r="O17" s="35"/>
    </row>
    <row r="18" spans="1:15" ht="17.399999999999999" x14ac:dyDescent="0.3">
      <c r="A18" s="29"/>
      <c r="B18" s="38"/>
      <c r="C18" s="37"/>
      <c r="D18" s="37"/>
      <c r="E18" s="31"/>
      <c r="F18" s="36" t="str">
        <f t="shared" si="0"/>
        <v/>
      </c>
      <c r="G18" s="36"/>
      <c r="H18" s="36"/>
      <c r="I18" s="36"/>
      <c r="J18" s="36"/>
      <c r="K18" s="33"/>
      <c r="L18" s="33"/>
      <c r="M18" s="33"/>
      <c r="N18" s="36"/>
      <c r="O18" s="35"/>
    </row>
    <row r="19" spans="1:15" ht="17.399999999999999" x14ac:dyDescent="0.3">
      <c r="A19" s="29"/>
      <c r="B19" s="38"/>
      <c r="C19" s="37"/>
      <c r="D19" s="37"/>
      <c r="E19" s="31"/>
      <c r="F19" s="36" t="str">
        <f t="shared" si="0"/>
        <v/>
      </c>
      <c r="G19" s="36"/>
      <c r="H19" s="36"/>
      <c r="I19" s="36"/>
      <c r="J19" s="36"/>
      <c r="K19" s="33"/>
      <c r="L19" s="33"/>
      <c r="M19" s="33"/>
      <c r="N19" s="36"/>
      <c r="O19" s="35"/>
    </row>
    <row r="20" spans="1:15" ht="17.399999999999999" x14ac:dyDescent="0.3">
      <c r="A20" s="29"/>
      <c r="B20" s="38"/>
      <c r="C20" s="37"/>
      <c r="D20" s="37"/>
      <c r="E20" s="31"/>
      <c r="F20" s="36" t="str">
        <f t="shared" si="0"/>
        <v/>
      </c>
      <c r="G20" s="36"/>
      <c r="H20" s="36"/>
      <c r="I20" s="36"/>
      <c r="J20" s="36"/>
      <c r="K20" s="33"/>
      <c r="L20" s="33"/>
      <c r="M20" s="33"/>
      <c r="N20" s="36"/>
      <c r="O20" s="35"/>
    </row>
    <row r="21" spans="1:15" ht="18" thickBot="1" x14ac:dyDescent="0.35">
      <c r="A21" s="30"/>
      <c r="B21" s="38"/>
      <c r="C21" s="37"/>
      <c r="D21" s="37"/>
      <c r="E21" s="32"/>
      <c r="F21" s="36" t="str">
        <f>IF(E21&gt;0,IF(Q21=MEDIAN(Q21:S21),"Yes","No"),"")</f>
        <v/>
      </c>
      <c r="G21" s="36"/>
      <c r="H21" s="36"/>
      <c r="I21" s="36"/>
      <c r="J21" s="36"/>
      <c r="K21" s="34"/>
      <c r="L21" s="34"/>
      <c r="M21" s="34"/>
      <c r="N21" s="36"/>
      <c r="O21" s="34"/>
    </row>
  </sheetData>
  <dataValidations count="5">
    <dataValidation type="list" allowBlank="1" showInputMessage="1" showErrorMessage="1" error="USE DROP DOWN MENU" sqref="O2:O21" xr:uid="{00000000-0002-0000-0300-000000000000}">
      <formula1>Brand</formula1>
    </dataValidation>
    <dataValidation type="list" allowBlank="1" showInputMessage="1" showErrorMessage="1" error="USE DROP DOWN MENU" sqref="M2:M21" xr:uid="{00000000-0002-0000-0300-000001000000}">
      <formula1>Doors</formula1>
    </dataValidation>
    <dataValidation type="list" allowBlank="1" showInputMessage="1" showErrorMessage="1" error="USE DROP DOWN MENU" sqref="L2:L21" xr:uid="{00000000-0002-0000-0300-000002000000}">
      <formula1>Notes</formula1>
    </dataValidation>
    <dataValidation type="list" allowBlank="1" showInputMessage="1" showErrorMessage="1" error="USE DROP DOWN MENU" sqref="N2:N21" xr:uid="{00000000-0002-0000-0300-000003000000}">
      <formula1>Acct_Code</formula1>
    </dataValidation>
    <dataValidation type="list" allowBlank="1" showInputMessage="1" showErrorMessage="1" error="USE DROP DOWN MENU" sqref="K2:K21" xr:uid="{00000000-0002-0000-0300-000004000000}">
      <formula1>Glass_Type</formula1>
    </dataValidation>
  </dataValidations>
  <pageMargins left="0.25" right="0.25" top="0.75" bottom="0.75" header="0.3" footer="0.3"/>
  <pageSetup orientation="landscape" r:id="rId1"/>
  <headerFooter>
    <oddHeader>&amp;CGLASS ORDER SHEET
DATE___________________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13"/>
  <sheetViews>
    <sheetView workbookViewId="0">
      <selection activeCell="W12" sqref="W12"/>
    </sheetView>
  </sheetViews>
  <sheetFormatPr defaultRowHeight="13.2"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Directions</vt:lpstr>
      <vt:lpstr>Order Form</vt:lpstr>
      <vt:lpstr>Reference</vt:lpstr>
      <vt:lpstr>Printable Lot form</vt:lpstr>
      <vt:lpstr>Sheet1</vt:lpstr>
      <vt:lpstr>Account_Type</vt:lpstr>
      <vt:lpstr>Acct_Code</vt:lpstr>
      <vt:lpstr>Brand</vt:lpstr>
      <vt:lpstr>Doors</vt:lpstr>
      <vt:lpstr>Glass_Type</vt:lpstr>
      <vt:lpstr>Glass_type_Description</vt:lpstr>
      <vt:lpstr>Notes</vt:lpstr>
      <vt:lpstr>'Order Form'!Print_Area</vt:lpstr>
      <vt:lpstr>'Printable Lot form'!Print_Area</vt:lpstr>
      <vt:lpstr>Program_Type</vt:lpstr>
      <vt:lpstr>R_</vt:lpstr>
      <vt:lpstr>T</vt:lpstr>
    </vt:vector>
  </TitlesOfParts>
  <Company>Auto &amp; Truck Glass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FAX Sheet - Avis</dc:title>
  <dc:creator>mnichols</dc:creator>
  <cp:lastModifiedBy>Maiwand Mrowat</cp:lastModifiedBy>
  <cp:lastPrinted>2017-07-30T17:24:16Z</cp:lastPrinted>
  <dcterms:created xsi:type="dcterms:W3CDTF">2001-03-23T17:11:13Z</dcterms:created>
  <dcterms:modified xsi:type="dcterms:W3CDTF">2017-09-20T17:45:17Z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